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jwitt\Dropbox\Final Fantasy\V10 Files\"/>
    </mc:Choice>
  </mc:AlternateContent>
  <bookViews>
    <workbookView xWindow="0" yWindow="0" windowWidth="14376" windowHeight="5928"/>
  </bookViews>
  <sheets>
    <sheet name="Magic Spells" sheetId="6" r:id="rId1"/>
    <sheet name="Monster Abilities" sheetId="11" r:id="rId2"/>
    <sheet name="Spell Accuracy" sheetId="10" r:id="rId3"/>
    <sheet name="Resistance Changes" sheetId="7" r:id="rId4"/>
    <sheet name="Thief Knight Charges" sheetId="1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0" l="1"/>
  <c r="C35" i="10"/>
  <c r="C5" i="12" l="1"/>
  <c r="C6" i="12" s="1"/>
  <c r="C7" i="12" s="1"/>
  <c r="C8" i="12" s="1"/>
  <c r="C9" i="12" s="1"/>
  <c r="C10" i="12" s="1"/>
  <c r="C11" i="12" s="1"/>
  <c r="C12" i="12" s="1"/>
  <c r="C13" i="12" s="1"/>
  <c r="C14" i="12" s="1"/>
  <c r="C15" i="12" s="1"/>
  <c r="C16" i="12" s="1"/>
  <c r="C17" i="12" s="1"/>
  <c r="C18" i="12" s="1"/>
  <c r="C19" i="12" s="1"/>
  <c r="C20" i="12" s="1"/>
  <c r="C21" i="12" s="1"/>
  <c r="B5" i="12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C47" i="10" l="1"/>
  <c r="C29" i="10"/>
  <c r="C41" i="10"/>
  <c r="G60" i="10"/>
  <c r="F60" i="10"/>
  <c r="E60" i="10"/>
  <c r="G59" i="10"/>
  <c r="C59" i="10"/>
  <c r="E59" i="10" s="1"/>
  <c r="G58" i="10"/>
  <c r="C58" i="10"/>
  <c r="E58" i="10" s="1"/>
  <c r="G57" i="10"/>
  <c r="C57" i="10"/>
  <c r="E57" i="10" s="1"/>
  <c r="F56" i="10"/>
  <c r="G56" i="10" s="1"/>
  <c r="E56" i="10"/>
  <c r="C17" i="10" l="1"/>
  <c r="C23" i="10"/>
  <c r="C5" i="10" l="1"/>
  <c r="E53" i="10" l="1"/>
  <c r="E23" i="10"/>
  <c r="F2" i="10"/>
  <c r="G2" i="10" s="1"/>
  <c r="F54" i="10"/>
  <c r="G54" i="10" s="1"/>
  <c r="E54" i="10"/>
  <c r="G53" i="10"/>
  <c r="G52" i="10"/>
  <c r="C52" i="10"/>
  <c r="E52" i="10" s="1"/>
  <c r="G51" i="10"/>
  <c r="C51" i="10"/>
  <c r="E51" i="10" s="1"/>
  <c r="F50" i="10"/>
  <c r="G50" i="10" s="1"/>
  <c r="E50" i="10"/>
  <c r="F48" i="10"/>
  <c r="G48" i="10" s="1"/>
  <c r="E48" i="10"/>
  <c r="G47" i="10"/>
  <c r="E47" i="10"/>
  <c r="G46" i="10"/>
  <c r="C46" i="10"/>
  <c r="E46" i="10" s="1"/>
  <c r="G45" i="10"/>
  <c r="C45" i="10"/>
  <c r="E45" i="10" s="1"/>
  <c r="F44" i="10"/>
  <c r="G44" i="10" s="1"/>
  <c r="E44" i="10"/>
  <c r="C21" i="10"/>
  <c r="E21" i="10"/>
  <c r="F42" i="10"/>
  <c r="G42" i="10" s="1"/>
  <c r="E42" i="10"/>
  <c r="G41" i="10"/>
  <c r="E41" i="10"/>
  <c r="G40" i="10"/>
  <c r="C40" i="10"/>
  <c r="E40" i="10" s="1"/>
  <c r="G39" i="10"/>
  <c r="C39" i="10"/>
  <c r="E39" i="10" s="1"/>
  <c r="F38" i="10"/>
  <c r="G38" i="10" s="1"/>
  <c r="E38" i="10"/>
  <c r="F36" i="10"/>
  <c r="G36" i="10" s="1"/>
  <c r="E36" i="10"/>
  <c r="G35" i="10"/>
  <c r="E35" i="10"/>
  <c r="G34" i="10"/>
  <c r="C34" i="10"/>
  <c r="E34" i="10" s="1"/>
  <c r="G33" i="10"/>
  <c r="C33" i="10"/>
  <c r="E33" i="10" s="1"/>
  <c r="F32" i="10"/>
  <c r="G32" i="10" s="1"/>
  <c r="E32" i="10"/>
  <c r="F30" i="10"/>
  <c r="G30" i="10" s="1"/>
  <c r="E30" i="10"/>
  <c r="G29" i="10"/>
  <c r="E29" i="10"/>
  <c r="G28" i="10"/>
  <c r="C28" i="10"/>
  <c r="E28" i="10" s="1"/>
  <c r="G27" i="10"/>
  <c r="C27" i="10"/>
  <c r="E27" i="10" s="1"/>
  <c r="F26" i="10"/>
  <c r="G26" i="10" s="1"/>
  <c r="E26" i="10"/>
  <c r="F24" i="10"/>
  <c r="G24" i="10" s="1"/>
  <c r="E24" i="10"/>
  <c r="G23" i="10"/>
  <c r="G22" i="10"/>
  <c r="C22" i="10"/>
  <c r="E22" i="10" s="1"/>
  <c r="G21" i="10"/>
  <c r="F20" i="10"/>
  <c r="G20" i="10" s="1"/>
  <c r="E20" i="10"/>
  <c r="F18" i="10"/>
  <c r="G18" i="10" s="1"/>
  <c r="E18" i="10"/>
  <c r="G17" i="10"/>
  <c r="E17" i="10"/>
  <c r="G16" i="10"/>
  <c r="C16" i="10"/>
  <c r="E16" i="10" s="1"/>
  <c r="G15" i="10"/>
  <c r="C15" i="10"/>
  <c r="E15" i="10" s="1"/>
  <c r="F14" i="10"/>
  <c r="G14" i="10" s="1"/>
  <c r="E14" i="10"/>
  <c r="F12" i="10"/>
  <c r="G12" i="10" s="1"/>
  <c r="E12" i="10"/>
  <c r="G11" i="10"/>
  <c r="C11" i="10"/>
  <c r="E11" i="10" s="1"/>
  <c r="G10" i="10"/>
  <c r="C10" i="10"/>
  <c r="E10" i="10" s="1"/>
  <c r="G9" i="10"/>
  <c r="C9" i="10"/>
  <c r="E9" i="10" s="1"/>
  <c r="F8" i="10"/>
  <c r="G8" i="10" s="1"/>
  <c r="E8" i="10"/>
  <c r="F6" i="10"/>
  <c r="G6" i="10" s="1"/>
  <c r="E6" i="10"/>
  <c r="G5" i="10"/>
  <c r="E5" i="10"/>
  <c r="G4" i="10"/>
  <c r="C4" i="10"/>
  <c r="E4" i="10" s="1"/>
  <c r="G3" i="10"/>
  <c r="C3" i="10"/>
  <c r="E3" i="10" s="1"/>
  <c r="E2" i="10" l="1"/>
</calcChain>
</file>

<file path=xl/sharedStrings.xml><?xml version="1.0" encoding="utf-8"?>
<sst xmlns="http://schemas.openxmlformats.org/spreadsheetml/2006/main" count="1802" uniqueCount="641">
  <si>
    <t>Class</t>
  </si>
  <si>
    <t>Ninja</t>
  </si>
  <si>
    <t>Hit</t>
  </si>
  <si>
    <t>SA</t>
  </si>
  <si>
    <t>Black</t>
  </si>
  <si>
    <t>Red</t>
  </si>
  <si>
    <t>Hex</t>
  </si>
  <si>
    <t>White</t>
  </si>
  <si>
    <t>L30 INT</t>
  </si>
  <si>
    <t>L50 INT</t>
  </si>
  <si>
    <t>Spells</t>
  </si>
  <si>
    <t>Item</t>
  </si>
  <si>
    <t>L1</t>
  </si>
  <si>
    <t>L2</t>
  </si>
  <si>
    <t>DMG</t>
  </si>
  <si>
    <t>Note</t>
  </si>
  <si>
    <t>Dark</t>
  </si>
  <si>
    <t>Level</t>
  </si>
  <si>
    <t>HOLD</t>
  </si>
  <si>
    <t>WzVAMP</t>
  </si>
  <si>
    <t>EARTH</t>
  </si>
  <si>
    <t>WORM</t>
  </si>
  <si>
    <t>FIRE</t>
  </si>
  <si>
    <t>TYRO</t>
  </si>
  <si>
    <t>SENTRY</t>
  </si>
  <si>
    <t>WATER</t>
  </si>
  <si>
    <t>ZombieD</t>
  </si>
  <si>
    <t>AIR</t>
  </si>
  <si>
    <t>GrNAGA</t>
  </si>
  <si>
    <t>IronGOL</t>
  </si>
  <si>
    <t>PHANTOM</t>
  </si>
  <si>
    <t>CONF</t>
  </si>
  <si>
    <t>STOP</t>
  </si>
  <si>
    <t>ZAP!</t>
  </si>
  <si>
    <t>L3</t>
  </si>
  <si>
    <t>L4</t>
  </si>
  <si>
    <t>L5</t>
  </si>
  <si>
    <t>EF</t>
  </si>
  <si>
    <t>BM</t>
  </si>
  <si>
    <t>WM</t>
  </si>
  <si>
    <t>Type</t>
  </si>
  <si>
    <t>Effectivity</t>
  </si>
  <si>
    <t>Accuracy</t>
  </si>
  <si>
    <t>Targets</t>
  </si>
  <si>
    <t>Effect</t>
  </si>
  <si>
    <t>Used By</t>
  </si>
  <si>
    <t>All Allies</t>
  </si>
  <si>
    <t>Caster</t>
  </si>
  <si>
    <t>All Enemies</t>
  </si>
  <si>
    <t>One Enemy</t>
  </si>
  <si>
    <t>Prevents spell casting</t>
  </si>
  <si>
    <t>Change Notes</t>
  </si>
  <si>
    <t>PURE</t>
  </si>
  <si>
    <t>New Name</t>
  </si>
  <si>
    <t>Protect</t>
  </si>
  <si>
    <t>Blink</t>
  </si>
  <si>
    <t>Dia</t>
  </si>
  <si>
    <t>Invis</t>
  </si>
  <si>
    <t>Silence</t>
  </si>
  <si>
    <t>Diara</t>
  </si>
  <si>
    <t>FOG</t>
  </si>
  <si>
    <t>RUSE</t>
  </si>
  <si>
    <t>HARM</t>
  </si>
  <si>
    <t>INVS</t>
  </si>
  <si>
    <t>MUTE</t>
  </si>
  <si>
    <t>LAMP</t>
  </si>
  <si>
    <t>HRM2</t>
  </si>
  <si>
    <t>Old Name</t>
  </si>
  <si>
    <t>FEAR</t>
  </si>
  <si>
    <t>Prayer</t>
  </si>
  <si>
    <t>Restores HP</t>
  </si>
  <si>
    <t>AMUT</t>
  </si>
  <si>
    <t>BarIce</t>
  </si>
  <si>
    <t>AICE</t>
  </si>
  <si>
    <t>Halves ice damage</t>
  </si>
  <si>
    <t>Damages abominations</t>
  </si>
  <si>
    <t>Now usable by Knights</t>
  </si>
  <si>
    <t>Diaga</t>
  </si>
  <si>
    <t>HRM3</t>
  </si>
  <si>
    <t>Protera</t>
  </si>
  <si>
    <t>FOG2</t>
  </si>
  <si>
    <t>Invisira</t>
  </si>
  <si>
    <t>INV2</t>
  </si>
  <si>
    <t>SOFT</t>
  </si>
  <si>
    <t>Diaja</t>
  </si>
  <si>
    <t>HRM4</t>
  </si>
  <si>
    <t>WW</t>
  </si>
  <si>
    <t>BarSpell</t>
  </si>
  <si>
    <t>ARUB</t>
  </si>
  <si>
    <t>Protects against most non-elmental effects</t>
  </si>
  <si>
    <t>Protects against instant death, petrify, paralysis, poison, and silence effects</t>
  </si>
  <si>
    <t>Holy</t>
  </si>
  <si>
    <t>FADE</t>
  </si>
  <si>
    <t>Damages all enemies</t>
  </si>
  <si>
    <t>Dispel</t>
  </si>
  <si>
    <t>XFER</t>
  </si>
  <si>
    <t>Reduces enemy magic defense</t>
  </si>
  <si>
    <t>BarElem</t>
  </si>
  <si>
    <t>WALL</t>
  </si>
  <si>
    <t>Halves fire, lightning, and ice damage</t>
  </si>
  <si>
    <t>L6</t>
  </si>
  <si>
    <t>XFER(A)</t>
  </si>
  <si>
    <t>More accurate</t>
  </si>
  <si>
    <t>More accurate, but no longer usable by Knights</t>
  </si>
  <si>
    <t>Stronger effect</t>
  </si>
  <si>
    <t>Increased damage and more accurate</t>
  </si>
  <si>
    <t>No longer usable by Knights</t>
  </si>
  <si>
    <t>Fire</t>
  </si>
  <si>
    <t>Thunder</t>
  </si>
  <si>
    <t>Sleep</t>
  </si>
  <si>
    <t>Focus</t>
  </si>
  <si>
    <t>LIT</t>
  </si>
  <si>
    <t>SLEP</t>
  </si>
  <si>
    <t>LOCK</t>
  </si>
  <si>
    <t>Damages one enemy with fire</t>
  </si>
  <si>
    <t>Puts all enemies to sleep</t>
  </si>
  <si>
    <t>Blizzard</t>
  </si>
  <si>
    <t>ICE</t>
  </si>
  <si>
    <t>Damages one enemy with ice</t>
  </si>
  <si>
    <t>Damages one enemy with lightning</t>
  </si>
  <si>
    <t>Temper</t>
  </si>
  <si>
    <t>Slow</t>
  </si>
  <si>
    <t>Reduces enemy evade by 80 (up to 40%)</t>
  </si>
  <si>
    <t>DARK</t>
  </si>
  <si>
    <t>TMPR</t>
  </si>
  <si>
    <t>SLOW</t>
  </si>
  <si>
    <t>One Ally</t>
  </si>
  <si>
    <t>More accurate, now castable on all enemies, and usable by theives</t>
  </si>
  <si>
    <t>More accurate, stronger effect, now castable on all enemies, and usable by theives</t>
  </si>
  <si>
    <t>Reduces enemy evade by 40 and chance to hit by 40 (up to 20% each)</t>
  </si>
  <si>
    <t>Increases weapon damage</t>
  </si>
  <si>
    <t>Halves the number of enemy hits</t>
  </si>
  <si>
    <t>Weaker effect and usable by theives</t>
  </si>
  <si>
    <t>Fira</t>
  </si>
  <si>
    <t>Thundara</t>
  </si>
  <si>
    <t>Focara</t>
  </si>
  <si>
    <t>Stop</t>
  </si>
  <si>
    <t>LOK2</t>
  </si>
  <si>
    <t>FIR2</t>
  </si>
  <si>
    <t>LIT2</t>
  </si>
  <si>
    <t>Damages all enemies with fire</t>
  </si>
  <si>
    <t>Increased damage, more accurate, and weak enemies take 2x damage (instead of 1.5x)</t>
  </si>
  <si>
    <t>Damages all enemies with lightning</t>
  </si>
  <si>
    <t>Paralyzes a single enemy</t>
  </si>
  <si>
    <t>More accurate and stronger effect</t>
  </si>
  <si>
    <t>Blizzara</t>
  </si>
  <si>
    <t>ICE2</t>
  </si>
  <si>
    <t>Damages all enemies with ice</t>
  </si>
  <si>
    <t>Confuse</t>
  </si>
  <si>
    <t>Sleepra</t>
  </si>
  <si>
    <t>SLP2</t>
  </si>
  <si>
    <t>Causes enemies to attach each other</t>
  </si>
  <si>
    <t>Abominations Only</t>
  </si>
  <si>
    <t>Increases dodge (up to 40%)</t>
  </si>
  <si>
    <t>Increases dodge (up to 25%)</t>
  </si>
  <si>
    <t>Firaga</t>
  </si>
  <si>
    <t>FIR3</t>
  </si>
  <si>
    <t>Bio</t>
  </si>
  <si>
    <t>BANE</t>
  </si>
  <si>
    <t>More accurate, no longer usable by red wizards</t>
  </si>
  <si>
    <t>Warp</t>
  </si>
  <si>
    <t>WARP</t>
  </si>
  <si>
    <t>Teleports the party up one dungeon level</t>
  </si>
  <si>
    <t>Now usable by Thieves and Ninjas</t>
  </si>
  <si>
    <t>Slowra</t>
  </si>
  <si>
    <t>SLO2</t>
  </si>
  <si>
    <t>Thundaga</t>
  </si>
  <si>
    <t>STATUS - Resisted by bosses</t>
  </si>
  <si>
    <t>LIGHTNING</t>
  </si>
  <si>
    <t>CONFUSE - Resisted by bosses, strong against small enemies</t>
  </si>
  <si>
    <t>BIO - Resisted by bosses and abominations</t>
  </si>
  <si>
    <t>RUB</t>
  </si>
  <si>
    <t>Reduces morale by 40 (increases enemy run chance)</t>
  </si>
  <si>
    <t>Stone</t>
  </si>
  <si>
    <t>QAKE</t>
  </si>
  <si>
    <t>EARTH - Resisted by bosses and standard, living enemies</t>
  </si>
  <si>
    <t>Instantly kills all enemies</t>
  </si>
  <si>
    <t>Petrifies (instantly kills) all enemies</t>
  </si>
  <si>
    <t>STUN</t>
  </si>
  <si>
    <t>More accurate and now castable on all enemies</t>
  </si>
  <si>
    <t>BW</t>
  </si>
  <si>
    <t>Blizzaga</t>
  </si>
  <si>
    <t>ICE3</t>
  </si>
  <si>
    <t>LIT3</t>
  </si>
  <si>
    <t>More accurate, and weak enemies take 2x damage (instead of 1.5x)</t>
  </si>
  <si>
    <t>Darkra</t>
  </si>
  <si>
    <t>Blind</t>
  </si>
  <si>
    <t>More accurate, no longer uses 300 HP threshold for hit</t>
  </si>
  <si>
    <t>REDESIGNED. Black wizard only elemental, single target instant death spell</t>
  </si>
  <si>
    <t>REDESIGNED. Now halves elemental damage for all allies instead of complete protection for just one ally</t>
  </si>
  <si>
    <t>REDESIGNED. Now restores a large amount of caster HP</t>
  </si>
  <si>
    <t>BRAK</t>
  </si>
  <si>
    <t>REDESGIEND.  Black wizard only elemental, single target confuse spell</t>
  </si>
  <si>
    <t>NUKE</t>
  </si>
  <si>
    <t>Stronger effect, more accurate, and now castable on all enemies</t>
  </si>
  <si>
    <t>Biora</t>
  </si>
  <si>
    <t>Freeze</t>
  </si>
  <si>
    <t>XXXX</t>
  </si>
  <si>
    <t>Increased accuracy</t>
  </si>
  <si>
    <t>Increased accuracy and now castable on all enemies</t>
  </si>
  <si>
    <t>REDESIGNED. Black wizard only elemental, single target paralysis spell</t>
  </si>
  <si>
    <t>Saber</t>
  </si>
  <si>
    <t>SABR</t>
  </si>
  <si>
    <t>Increases weapon damage and hit by 16</t>
  </si>
  <si>
    <t>Haste</t>
  </si>
  <si>
    <t>FAST</t>
  </si>
  <si>
    <t>Doubles hit number</t>
  </si>
  <si>
    <t>Cure</t>
  </si>
  <si>
    <t>CURE</t>
  </si>
  <si>
    <t>ALIT</t>
  </si>
  <si>
    <t>BarElec</t>
  </si>
  <si>
    <t>Cura</t>
  </si>
  <si>
    <t>CUR2</t>
  </si>
  <si>
    <t>Heal</t>
  </si>
  <si>
    <t>HEAL</t>
  </si>
  <si>
    <t>BarFire</t>
  </si>
  <si>
    <t>AFIR</t>
  </si>
  <si>
    <t>Halves fire damage</t>
  </si>
  <si>
    <t>Curaga</t>
  </si>
  <si>
    <t>Healra</t>
  </si>
  <si>
    <t>CUR3</t>
  </si>
  <si>
    <t>HEL2</t>
  </si>
  <si>
    <t>LIFE</t>
  </si>
  <si>
    <t>Raise</t>
  </si>
  <si>
    <t>Curaja</t>
  </si>
  <si>
    <t>CUR4</t>
  </si>
  <si>
    <t>Healga</t>
  </si>
  <si>
    <t>HEL3</t>
  </si>
  <si>
    <t>Restores HP to full</t>
  </si>
  <si>
    <t>LIF2</t>
  </si>
  <si>
    <t>Brings a slain character back to life, out of combat</t>
  </si>
  <si>
    <t>Brings a slain character back to life with full health, out of combat</t>
  </si>
  <si>
    <t>Ice</t>
  </si>
  <si>
    <t>Notes</t>
  </si>
  <si>
    <t>IMP</t>
  </si>
  <si>
    <t>Goblin</t>
  </si>
  <si>
    <t>GrIMP</t>
  </si>
  <si>
    <t>Goblin Guard</t>
  </si>
  <si>
    <t>WOLF</t>
  </si>
  <si>
    <t>Wolf</t>
  </si>
  <si>
    <t>GrWOLF</t>
  </si>
  <si>
    <t>Warg Wolf</t>
  </si>
  <si>
    <t>WrWOLF</t>
  </si>
  <si>
    <t>Werewolf</t>
  </si>
  <si>
    <t>FrWOLF</t>
  </si>
  <si>
    <t>Winter Wolf</t>
  </si>
  <si>
    <t>IGUANA</t>
  </si>
  <si>
    <t>Lizard</t>
  </si>
  <si>
    <t>AGAMA</t>
  </si>
  <si>
    <t>Fire Lizard</t>
  </si>
  <si>
    <t>SAURIA</t>
  </si>
  <si>
    <t>Basilisk</t>
  </si>
  <si>
    <t>GIANT</t>
  </si>
  <si>
    <t>Hill Gigas</t>
  </si>
  <si>
    <t>FrGIANT</t>
  </si>
  <si>
    <t>Ice Gigas</t>
  </si>
  <si>
    <t>R.GIANT</t>
  </si>
  <si>
    <t>Fire Gigas</t>
  </si>
  <si>
    <t>SAHAG</t>
  </si>
  <si>
    <t>Sahagin</t>
  </si>
  <si>
    <t>R.SAHAG</t>
  </si>
  <si>
    <t>Sahagin Chief</t>
  </si>
  <si>
    <t>WzSAHAG</t>
  </si>
  <si>
    <t>Sahagin Prince</t>
  </si>
  <si>
    <t>PIRATE</t>
  </si>
  <si>
    <t>Pirate</t>
  </si>
  <si>
    <t>KYZOKU</t>
  </si>
  <si>
    <t>Buccaneer</t>
  </si>
  <si>
    <t>SHARK</t>
  </si>
  <si>
    <t>Shark</t>
  </si>
  <si>
    <t>GrSHARK</t>
  </si>
  <si>
    <t>White Shark</t>
  </si>
  <si>
    <t>OddEYE</t>
  </si>
  <si>
    <t>Big Eye</t>
  </si>
  <si>
    <t>BigEYE</t>
  </si>
  <si>
    <t>Deep Eye</t>
  </si>
  <si>
    <t>BONE</t>
  </si>
  <si>
    <t>Skeleton</t>
  </si>
  <si>
    <t>R.BONE</t>
  </si>
  <si>
    <t>Bloodbones</t>
  </si>
  <si>
    <t>CREEP</t>
  </si>
  <si>
    <t>Gigas Worm</t>
  </si>
  <si>
    <t>CRAWL</t>
  </si>
  <si>
    <t>Crawler</t>
  </si>
  <si>
    <t>HYENA</t>
  </si>
  <si>
    <t>Hyenadon</t>
  </si>
  <si>
    <t>CEREBUS</t>
  </si>
  <si>
    <t>Hellhound</t>
  </si>
  <si>
    <t>OGRE</t>
  </si>
  <si>
    <t>Ogre</t>
  </si>
  <si>
    <t>GrOGRE</t>
  </si>
  <si>
    <t>Ogre Chief</t>
  </si>
  <si>
    <t>WzOGRE</t>
  </si>
  <si>
    <t>Ogre Mage</t>
  </si>
  <si>
    <t>ASP</t>
  </si>
  <si>
    <t>Cobra</t>
  </si>
  <si>
    <t>COBRA</t>
  </si>
  <si>
    <t>Anaconda</t>
  </si>
  <si>
    <t>SeaSNAKE</t>
  </si>
  <si>
    <t>Sea Snake</t>
  </si>
  <si>
    <t>SCOPRION</t>
  </si>
  <si>
    <t>Scorpion</t>
  </si>
  <si>
    <t>LOBSTER</t>
  </si>
  <si>
    <t>Sea Scorpion</t>
  </si>
  <si>
    <t>BULL</t>
  </si>
  <si>
    <t>Minotaur</t>
  </si>
  <si>
    <t>ZomBULL</t>
  </si>
  <si>
    <t>Minotaur Zombie</t>
  </si>
  <si>
    <t>TROLL</t>
  </si>
  <si>
    <t>Troll</t>
  </si>
  <si>
    <t>SeaTROLL</t>
  </si>
  <si>
    <t>Sea Troll</t>
  </si>
  <si>
    <t>SHADOW</t>
  </si>
  <si>
    <t>Shadow</t>
  </si>
  <si>
    <t>IMAGE</t>
  </si>
  <si>
    <t>Wraith</t>
  </si>
  <si>
    <t>WRAITH</t>
  </si>
  <si>
    <t>Specter</t>
  </si>
  <si>
    <t>GHOST</t>
  </si>
  <si>
    <t>Ghost</t>
  </si>
  <si>
    <t>ZOMBIE</t>
  </si>
  <si>
    <t>Zombie</t>
  </si>
  <si>
    <t>GHOUL</t>
  </si>
  <si>
    <t>Ghoul</t>
  </si>
  <si>
    <t>GEIST</t>
  </si>
  <si>
    <t>Ghast</t>
  </si>
  <si>
    <t>SPECTER</t>
  </si>
  <si>
    <t>Purple Worm</t>
  </si>
  <si>
    <t>Sand W</t>
  </si>
  <si>
    <t>Sand Worm</t>
  </si>
  <si>
    <t>Grey W</t>
  </si>
  <si>
    <t>Lava Worm</t>
  </si>
  <si>
    <t>EYE</t>
  </si>
  <si>
    <t>Beholder</t>
  </si>
  <si>
    <t>Death Beholder</t>
  </si>
  <si>
    <t>MEDUSA</t>
  </si>
  <si>
    <t>Medusa</t>
  </si>
  <si>
    <t>GrMEDUSA</t>
  </si>
  <si>
    <t>Earth Medusa</t>
  </si>
  <si>
    <t>CATMAN</t>
  </si>
  <si>
    <t>Weretiger</t>
  </si>
  <si>
    <t>MANCAT</t>
  </si>
  <si>
    <t>Rakshasa</t>
  </si>
  <si>
    <t>PEDE</t>
  </si>
  <si>
    <t>Ankheg</t>
  </si>
  <si>
    <t>GrPEDE</t>
  </si>
  <si>
    <t>Remorhaz</t>
  </si>
  <si>
    <t>TIGER</t>
  </si>
  <si>
    <t>Lesser Tiger</t>
  </si>
  <si>
    <t>Saber T</t>
  </si>
  <si>
    <t>Sabertooth</t>
  </si>
  <si>
    <t>VAMPIRE</t>
  </si>
  <si>
    <t>Vampire</t>
  </si>
  <si>
    <t>Vampire Lord</t>
  </si>
  <si>
    <t>GARGOYLE</t>
  </si>
  <si>
    <t>Gargoyle</t>
  </si>
  <si>
    <t>R.GOYLE</t>
  </si>
  <si>
    <t>Horned Devil</t>
  </si>
  <si>
    <t>Earth Elemental</t>
  </si>
  <si>
    <t>Fire Elemental</t>
  </si>
  <si>
    <t>Frost D</t>
  </si>
  <si>
    <t>White Dragon</t>
  </si>
  <si>
    <t>Red D</t>
  </si>
  <si>
    <t>Red Dragon</t>
  </si>
  <si>
    <t>Zombie Dragon</t>
  </si>
  <si>
    <t>SCUM</t>
  </si>
  <si>
    <t>Green Slime</t>
  </si>
  <si>
    <t>MUCK</t>
  </si>
  <si>
    <t>OOZE</t>
  </si>
  <si>
    <t>SLIME</t>
  </si>
  <si>
    <t>SPIDER</t>
  </si>
  <si>
    <t>Black Widow</t>
  </si>
  <si>
    <t>ARACHNID</t>
  </si>
  <si>
    <t>Tarantula</t>
  </si>
  <si>
    <t>MANTICOR</t>
  </si>
  <si>
    <t>Manticore</t>
  </si>
  <si>
    <t>SPHINX</t>
  </si>
  <si>
    <t>Sphinx</t>
  </si>
  <si>
    <t>R.ANKYLO</t>
  </si>
  <si>
    <t>Bulette</t>
  </si>
  <si>
    <t>ANKYLO</t>
  </si>
  <si>
    <t>Desert Bulette</t>
  </si>
  <si>
    <t>MUMMY</t>
  </si>
  <si>
    <t>Mummy</t>
  </si>
  <si>
    <t>WzMUMMY</t>
  </si>
  <si>
    <t>King Mummy</t>
  </si>
  <si>
    <t>COCTRICE</t>
  </si>
  <si>
    <t>Cockatrice</t>
  </si>
  <si>
    <t>PERILISK</t>
  </si>
  <si>
    <t>Pyrolisk</t>
  </si>
  <si>
    <t>WYVERN</t>
  </si>
  <si>
    <t>Wyvern</t>
  </si>
  <si>
    <t>WYRM</t>
  </si>
  <si>
    <t>Wyrm</t>
  </si>
  <si>
    <t>Allosaurus</t>
  </si>
  <si>
    <t>T REX</t>
  </si>
  <si>
    <t>Tyrannosaurus</t>
  </si>
  <si>
    <t>CARIBE</t>
  </si>
  <si>
    <t>Piranha</t>
  </si>
  <si>
    <t>R.CARIBE</t>
  </si>
  <si>
    <t>Red Piranha</t>
  </si>
  <si>
    <t>GATOR</t>
  </si>
  <si>
    <t>Crocodile</t>
  </si>
  <si>
    <t>FrGATOR</t>
  </si>
  <si>
    <t>White Crocodile</t>
  </si>
  <si>
    <t>OCHO</t>
  </si>
  <si>
    <t>Ochu</t>
  </si>
  <si>
    <t>NAOCHO</t>
  </si>
  <si>
    <t>Neochu</t>
  </si>
  <si>
    <t>HYDRA</t>
  </si>
  <si>
    <t>Hydra</t>
  </si>
  <si>
    <t>R.HYDRA</t>
  </si>
  <si>
    <t>Fire Hydra</t>
  </si>
  <si>
    <t>GUARD</t>
  </si>
  <si>
    <t>Guardian</t>
  </si>
  <si>
    <t>Soldier</t>
  </si>
  <si>
    <t>Water Elemental</t>
  </si>
  <si>
    <t>Air Elemental</t>
  </si>
  <si>
    <t>NAGA</t>
  </si>
  <si>
    <t>Water Naga</t>
  </si>
  <si>
    <t>Spirit Naga</t>
  </si>
  <si>
    <t>CHIMERA</t>
  </si>
  <si>
    <t>Chimera</t>
  </si>
  <si>
    <t>JIMERA</t>
  </si>
  <si>
    <t>Gorgimera</t>
  </si>
  <si>
    <t>WIZARD</t>
  </si>
  <si>
    <t>Piscodemon</t>
  </si>
  <si>
    <t>SORCERER</t>
  </si>
  <si>
    <t>Mindflayer</t>
  </si>
  <si>
    <t>GARLAND</t>
  </si>
  <si>
    <t>Garland</t>
  </si>
  <si>
    <t>Gas D</t>
  </si>
  <si>
    <t>Green Dragon</t>
  </si>
  <si>
    <t>Blue D</t>
  </si>
  <si>
    <t>Blue Dragon</t>
  </si>
  <si>
    <t>MudGOL</t>
  </si>
  <si>
    <t>Clay Golem</t>
  </si>
  <si>
    <t>RockGOL</t>
  </si>
  <si>
    <t>Stone Golem</t>
  </si>
  <si>
    <t>Iron Golem</t>
  </si>
  <si>
    <t>BADMAN</t>
  </si>
  <si>
    <t>Black Knight</t>
  </si>
  <si>
    <t>EVILMAN</t>
  </si>
  <si>
    <t>Death Knight</t>
  </si>
  <si>
    <t>ASTOS</t>
  </si>
  <si>
    <t>Astos</t>
  </si>
  <si>
    <t>MAGE</t>
  </si>
  <si>
    <t>Dark Wizard</t>
  </si>
  <si>
    <t>FIGHTER</t>
  </si>
  <si>
    <t>Dark Fighter</t>
  </si>
  <si>
    <t>MADPONY</t>
  </si>
  <si>
    <t>Crazy Horse</t>
  </si>
  <si>
    <t>NITEMARE</t>
  </si>
  <si>
    <t>Nightmare</t>
  </si>
  <si>
    <t>WarMECH</t>
  </si>
  <si>
    <t>LICH</t>
  </si>
  <si>
    <t>Lich</t>
  </si>
  <si>
    <t>KARY</t>
  </si>
  <si>
    <t>Marilith</t>
  </si>
  <si>
    <t>KRAKEN</t>
  </si>
  <si>
    <t>Kraken</t>
  </si>
  <si>
    <t>TIAMAT</t>
  </si>
  <si>
    <t>Tiamat</t>
  </si>
  <si>
    <t>CHAOS</t>
  </si>
  <si>
    <t>Chaos</t>
  </si>
  <si>
    <t>Lightning</t>
  </si>
  <si>
    <t>Earth</t>
  </si>
  <si>
    <t>Status</t>
  </si>
  <si>
    <t>Abomination</t>
  </si>
  <si>
    <t>Boss</t>
  </si>
  <si>
    <t>+30% EXP</t>
  </si>
  <si>
    <t>W</t>
  </si>
  <si>
    <t>R</t>
  </si>
  <si>
    <t>X</t>
  </si>
  <si>
    <t>Astros can now have a variety of status effects cast on him, not just Silence {MUTE}</t>
  </si>
  <si>
    <t>Lich (2)</t>
  </si>
  <si>
    <t>LICH (2)</t>
  </si>
  <si>
    <t>Marilith (2)</t>
  </si>
  <si>
    <t>KARY (2)</t>
  </si>
  <si>
    <t>KRAKEN (2)</t>
  </si>
  <si>
    <t>Kraken (2)</t>
  </si>
  <si>
    <t>Tiamat (2)</t>
  </si>
  <si>
    <t>TIAMAT (2)</t>
  </si>
  <si>
    <t>Lightning and Harm spells are now effective against Warmech</t>
  </si>
  <si>
    <t>Warmech</t>
  </si>
  <si>
    <t>Black Tar</t>
  </si>
  <si>
    <t>Marilith {Kary} is now weak against ice spells, because so many status spells were lumped into one category.</t>
  </si>
  <si>
    <t>Tiamat is now non-resistant to confuse and bio categories</t>
  </si>
  <si>
    <t>Marilith {Kary} (2) is now non-resistant to ice spells</t>
  </si>
  <si>
    <t>Lamp</t>
  </si>
  <si>
    <t>Pure</t>
  </si>
  <si>
    <t>Soft</t>
  </si>
  <si>
    <t>Cures stone out of combat and paralysis in combat</t>
  </si>
  <si>
    <t>Cures darkness and sleep</t>
  </si>
  <si>
    <t>Fear</t>
  </si>
  <si>
    <t>REDESIGNED.  Thief and Ninja only Cast repeatedly to cause enemies to flee.  Can be used to escape un-runable battles.</t>
  </si>
  <si>
    <t>Exit</t>
  </si>
  <si>
    <t>EXIT</t>
  </si>
  <si>
    <t>Teleports the party out of the dungeon</t>
  </si>
  <si>
    <t>RW, WW</t>
  </si>
  <si>
    <t>RM, WM, KN</t>
  </si>
  <si>
    <t>RW, WM</t>
  </si>
  <si>
    <t>RM, WM</t>
  </si>
  <si>
    <t>RO, RM, BM</t>
  </si>
  <si>
    <t>TH, RM, BM</t>
  </si>
  <si>
    <t>RM, BM</t>
  </si>
  <si>
    <t>TH, RW, BW</t>
  </si>
  <si>
    <t>RW, BM</t>
  </si>
  <si>
    <t>TH</t>
  </si>
  <si>
    <t>FIRE(S) / LIT(S) / ICE(S)</t>
  </si>
  <si>
    <t>FIR2(A) / LIT2(A) / ICE2(A)</t>
  </si>
  <si>
    <t>FIR3(A) / LIT3(A) / ICE3(A)</t>
  </si>
  <si>
    <t>BIO2(A) / STN2(A)</t>
  </si>
  <si>
    <t>HOLD(S)</t>
  </si>
  <si>
    <t>Now also cures silence, and is castable on all allies</t>
  </si>
  <si>
    <t>Cures poison and silence</t>
  </si>
  <si>
    <t>Now also cures sleep in combat.  Now castable on all allies</t>
  </si>
  <si>
    <t>Increases armor by 20</t>
  </si>
  <si>
    <t>Shifted down from White Magic Level 5</t>
  </si>
  <si>
    <t>Shifted down from White Magic Level 6</t>
  </si>
  <si>
    <t>Hold</t>
  </si>
  <si>
    <t>REDESIGNED.  Now a high accuracy single target paralysis spell</t>
  </si>
  <si>
    <t>L0</t>
  </si>
  <si>
    <t>Enemy Abilities</t>
  </si>
  <si>
    <t>L8</t>
  </si>
  <si>
    <t>L7</t>
  </si>
  <si>
    <t>L9</t>
  </si>
  <si>
    <t>BIO(A) / STON(A)</t>
  </si>
  <si>
    <t>CONF(A)</t>
  </si>
  <si>
    <t>FADE(A) / HRM4(A) / NUKE(A)</t>
  </si>
  <si>
    <t>HARM(S) / HRM2(A) / HRM3(A)</t>
  </si>
  <si>
    <t>LOK2(A) / DRK2(A) / FEAR(A)</t>
  </si>
  <si>
    <t>Revive</t>
  </si>
  <si>
    <t>Element / Restrictions</t>
  </si>
  <si>
    <t>SLO2(A) / SLP2(A) / MUTE(A)</t>
  </si>
  <si>
    <t>LOCK(A) / DARK(A)</t>
  </si>
  <si>
    <t>SLOW(A) / SLEP(A)</t>
  </si>
  <si>
    <t>Name</t>
  </si>
  <si>
    <t>Element</t>
  </si>
  <si>
    <t>FROST</t>
  </si>
  <si>
    <t>HEAT</t>
  </si>
  <si>
    <t>GLANCE</t>
  </si>
  <si>
    <t>Petrify</t>
  </si>
  <si>
    <t>GAZE</t>
  </si>
  <si>
    <t>FLASH</t>
  </si>
  <si>
    <t>SCORCH</t>
  </si>
  <si>
    <t>CRACK</t>
  </si>
  <si>
    <t>Death</t>
  </si>
  <si>
    <t>SQUINT</t>
  </si>
  <si>
    <t>STARE</t>
  </si>
  <si>
    <t>GLARE</t>
  </si>
  <si>
    <t>BLIZZARD</t>
  </si>
  <si>
    <t>BLAZE</t>
  </si>
  <si>
    <t>INFERNO</t>
  </si>
  <si>
    <t>CREMATE</t>
  </si>
  <si>
    <t>POISON</t>
  </si>
  <si>
    <t>TRANCE</t>
  </si>
  <si>
    <t>THUNDER</t>
  </si>
  <si>
    <t>TOXIC</t>
  </si>
  <si>
    <t>SNORTING</t>
  </si>
  <si>
    <t>NUCLEAR</t>
  </si>
  <si>
    <t>INK</t>
  </si>
  <si>
    <t>STINGER</t>
  </si>
  <si>
    <t>Poison</t>
  </si>
  <si>
    <t>DAZZLE</t>
  </si>
  <si>
    <t>SWIRL</t>
  </si>
  <si>
    <t>TORNADO</t>
  </si>
  <si>
    <t>Now usable by Red Wizards. Now also cures paralysis in combat.  Now castable on all allies.  Note the SOFT potion {Gold Needle} still only works out of combat</t>
  </si>
  <si>
    <t>Shock</t>
  </si>
  <si>
    <t>Instantly kills a single enemy</t>
  </si>
  <si>
    <t>Confuses a single enemy</t>
  </si>
  <si>
    <t>Meteor</t>
  </si>
  <si>
    <t>Icestorm</t>
  </si>
  <si>
    <t>Flame</t>
  </si>
  <si>
    <t>Glare</t>
  </si>
  <si>
    <t>Gaze</t>
  </si>
  <si>
    <t>Earthquake</t>
  </si>
  <si>
    <t>Inferno</t>
  </si>
  <si>
    <t>Mind Blast</t>
  </si>
  <si>
    <t>Poison Gas</t>
  </si>
  <si>
    <t>Toxic Gas</t>
  </si>
  <si>
    <t>Snort</t>
  </si>
  <si>
    <t>Ink</t>
  </si>
  <si>
    <t>Tsunami</t>
  </si>
  <si>
    <t>Tornado</t>
  </si>
  <si>
    <t>Arc Cannon</t>
  </si>
  <si>
    <t>Darkness</t>
  </si>
  <si>
    <t>FROST / HEAT / SCORCH / CRACK / STARE</t>
  </si>
  <si>
    <t>GLARE / BLIZZARD / BLAZE / INFERNO</t>
  </si>
  <si>
    <t>CREMATE / POISON / THUNDER / NUCLEAR</t>
  </si>
  <si>
    <t>SWIRL / TORNADO</t>
  </si>
  <si>
    <t>Petrifies one enemy</t>
  </si>
  <si>
    <t>Paralyzes one enemy</t>
  </si>
  <si>
    <t>Poisons all enemies</t>
  </si>
  <si>
    <t>Causes darkness for all enemies</t>
  </si>
  <si>
    <t>Paralyzes all enemies</t>
  </si>
  <si>
    <t>Damages all enemies with bio</t>
  </si>
  <si>
    <t>Petrifies all enemies</t>
  </si>
  <si>
    <t>Instantly kills one enemy</t>
  </si>
  <si>
    <t>Enemies</t>
  </si>
  <si>
    <t>Only</t>
  </si>
  <si>
    <t>EMBR(S) / SHCK(S) / FREZ(S) / STOP(S)</t>
  </si>
  <si>
    <t>GLANCE / GLARE / POISON</t>
  </si>
  <si>
    <t>TRANCE / TOXIC</t>
  </si>
  <si>
    <t>GAZE / DAZZLE</t>
  </si>
  <si>
    <t>Trance</t>
  </si>
  <si>
    <t>Charm</t>
  </si>
  <si>
    <t>Sting</t>
  </si>
  <si>
    <t>FLASH / SNORTING / INK</t>
  </si>
  <si>
    <t>Target</t>
  </si>
  <si>
    <t>Changes</t>
  </si>
  <si>
    <t>Glance</t>
  </si>
  <si>
    <t>Glimpse</t>
  </si>
  <si>
    <t>More accurate, changed to earth elemen</t>
  </si>
  <si>
    <t>More accurate, now a petrify effect</t>
  </si>
  <si>
    <t>More accurate, changed to lightning element</t>
  </si>
  <si>
    <t>More accurate, now a petrify effect, changed to earth element</t>
  </si>
  <si>
    <t>More accurate, now a status effect</t>
  </si>
  <si>
    <t>More accurate, now affects all anemies</t>
  </si>
  <si>
    <t>More accurate, changed to ice element</t>
  </si>
  <si>
    <t>Less accurate, higher damage, changed to lightning element</t>
  </si>
  <si>
    <t>Paralysis</t>
  </si>
  <si>
    <t>Petrify (Death)</t>
  </si>
  <si>
    <t>More accurate, changed to bio element</t>
  </si>
  <si>
    <t xml:space="preserve">Red Mage Level (R) </t>
  </si>
  <si>
    <t>Thief Level (T)</t>
  </si>
  <si>
    <t>Fighter Level (F)</t>
  </si>
  <si>
    <t>TF</t>
  </si>
  <si>
    <t>T</t>
  </si>
  <si>
    <t>TR</t>
  </si>
  <si>
    <t>Antidote</t>
  </si>
  <si>
    <t>Potion</t>
  </si>
  <si>
    <t>Removes poison and silence</t>
  </si>
  <si>
    <t>FI, TH, MO, RM, WM, BM</t>
  </si>
  <si>
    <t>Now also removes silence</t>
  </si>
  <si>
    <t>Shade</t>
  </si>
  <si>
    <t>Grey Sludge</t>
  </si>
  <si>
    <t>Ochre Ooze</t>
  </si>
  <si>
    <t>Flash</t>
  </si>
  <si>
    <t>Stonera</t>
  </si>
  <si>
    <t>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</si>
</sst>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quotePrefix="1"/>
    <xf numFmtId="2" fontId="0" fillId="0" borderId="0" xfId="0" applyNumberForma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3" borderId="2" xfId="1" applyNumberFormat="1" applyFont="1" applyFill="1" applyBorder="1" applyAlignment="1">
      <alignment horizontal="center"/>
    </xf>
    <xf numFmtId="1" fontId="0" fillId="2" borderId="2" xfId="1" applyNumberFormat="1" applyFont="1" applyFill="1" applyBorder="1" applyAlignment="1">
      <alignment horizontal="center"/>
    </xf>
    <xf numFmtId="164" fontId="0" fillId="2" borderId="2" xfId="1" applyNumberFormat="1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" fontId="0" fillId="0" borderId="0" xfId="1" applyNumberFormat="1" applyFont="1" applyBorder="1" applyAlignment="1">
      <alignment horizontal="center"/>
    </xf>
    <xf numFmtId="164" fontId="0" fillId="0" borderId="0" xfId="1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3" borderId="7" xfId="1" applyNumberFormat="1" applyFont="1" applyFill="1" applyBorder="1" applyAlignment="1">
      <alignment horizontal="center"/>
    </xf>
    <xf numFmtId="1" fontId="0" fillId="2" borderId="7" xfId="1" applyNumberFormat="1" applyFont="1" applyFill="1" applyBorder="1" applyAlignment="1">
      <alignment horizontal="center"/>
    </xf>
    <xf numFmtId="164" fontId="0" fillId="2" borderId="7" xfId="1" applyNumberFormat="1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0" fillId="3" borderId="0" xfId="1" applyNumberFormat="1" applyFont="1" applyFill="1" applyBorder="1" applyAlignment="1">
      <alignment horizontal="center"/>
    </xf>
    <xf numFmtId="1" fontId="0" fillId="2" borderId="0" xfId="1" applyNumberFormat="1" applyFont="1" applyFill="1" applyBorder="1" applyAlignment="1">
      <alignment horizontal="center"/>
    </xf>
    <xf numFmtId="164" fontId="0" fillId="2" borderId="0" xfId="1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quotePrefix="1" applyNumberFormat="1" applyAlignment="1">
      <alignment horizontal="center"/>
    </xf>
    <xf numFmtId="0" fontId="0" fillId="0" borderId="0" xfId="0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3" fillId="0" borderId="5" xfId="0" applyFont="1" applyBorder="1"/>
    <xf numFmtId="0" fontId="0" fillId="0" borderId="5" xfId="0" applyBorder="1"/>
    <xf numFmtId="0" fontId="0" fillId="0" borderId="13" xfId="0" quotePrefix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" fontId="3" fillId="2" borderId="2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" fontId="3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164" fontId="3" fillId="0" borderId="0" xfId="0" quotePrefix="1" applyNumberFormat="1" applyFont="1" applyAlignment="1">
      <alignment horizontal="center"/>
    </xf>
    <xf numFmtId="0" fontId="3" fillId="0" borderId="13" xfId="0" quotePrefix="1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3" fillId="3" borderId="7" xfId="1" applyNumberFormat="1" applyFont="1" applyFill="1" applyBorder="1" applyAlignment="1">
      <alignment horizontal="center"/>
    </xf>
    <xf numFmtId="1" fontId="3" fillId="2" borderId="7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5" fillId="5" borderId="0" xfId="0" applyFont="1" applyFill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6" fillId="0" borderId="0" xfId="0" applyFont="1"/>
    <xf numFmtId="0" fontId="3" fillId="0" borderId="0" xfId="0" applyFont="1"/>
    <xf numFmtId="0" fontId="5" fillId="5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6" borderId="0" xfId="0" applyFill="1"/>
    <xf numFmtId="0" fontId="3" fillId="6" borderId="0" xfId="0" applyFont="1" applyFill="1"/>
    <xf numFmtId="0" fontId="0" fillId="6" borderId="0" xfId="0" applyFill="1" applyAlignment="1">
      <alignment horizontal="right"/>
    </xf>
    <xf numFmtId="0" fontId="3" fillId="6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topLeftCell="A46" zoomScaleNormal="100" workbookViewId="0">
      <selection activeCell="C49" sqref="C49"/>
    </sheetView>
  </sheetViews>
  <sheetFormatPr defaultRowHeight="14.4" x14ac:dyDescent="0.3"/>
  <cols>
    <col min="1" max="1" width="5.21875" customWidth="1"/>
    <col min="2" max="2" width="5.88671875" customWidth="1"/>
    <col min="3" max="3" width="10.109375" customWidth="1"/>
    <col min="4" max="4" width="9.109375" customWidth="1"/>
    <col min="5" max="5" width="12.77734375" style="92" customWidth="1"/>
    <col min="6" max="6" width="8.33203125" customWidth="1"/>
    <col min="7" max="7" width="50.6640625" bestFit="1" customWidth="1"/>
    <col min="8" max="8" width="10.21875" customWidth="1"/>
    <col min="9" max="9" width="58.33203125" customWidth="1"/>
    <col min="10" max="10" width="21.44140625" bestFit="1" customWidth="1"/>
    <col min="11" max="11" width="133.44140625" customWidth="1"/>
  </cols>
  <sheetData>
    <row r="1" spans="1:11" x14ac:dyDescent="0.3">
      <c r="A1" s="86" t="s">
        <v>17</v>
      </c>
      <c r="B1" s="86" t="s">
        <v>40</v>
      </c>
      <c r="C1" s="86" t="s">
        <v>53</v>
      </c>
      <c r="D1" s="86" t="s">
        <v>67</v>
      </c>
      <c r="E1" s="91" t="s">
        <v>41</v>
      </c>
      <c r="F1" s="86" t="s">
        <v>42</v>
      </c>
      <c r="G1" s="86" t="s">
        <v>533</v>
      </c>
      <c r="H1" s="86" t="s">
        <v>43</v>
      </c>
      <c r="I1" s="86" t="s">
        <v>44</v>
      </c>
      <c r="J1" s="86" t="s">
        <v>45</v>
      </c>
      <c r="K1" s="86" t="s">
        <v>51</v>
      </c>
    </row>
    <row r="2" spans="1:11" s="39" customFormat="1" x14ac:dyDescent="0.3">
      <c r="A2" s="39">
        <v>1</v>
      </c>
      <c r="B2" s="39" t="s">
        <v>7</v>
      </c>
      <c r="C2" s="39" t="s">
        <v>54</v>
      </c>
      <c r="D2" s="39" t="s">
        <v>60</v>
      </c>
      <c r="E2" s="98">
        <v>20</v>
      </c>
      <c r="H2" s="39" t="s">
        <v>126</v>
      </c>
      <c r="I2" s="39" t="s">
        <v>517</v>
      </c>
      <c r="J2" s="39" t="s">
        <v>500</v>
      </c>
      <c r="K2" s="39" t="s">
        <v>104</v>
      </c>
    </row>
    <row r="3" spans="1:11" s="39" customFormat="1" x14ac:dyDescent="0.3">
      <c r="A3" s="39">
        <v>1</v>
      </c>
      <c r="B3" s="39" t="s">
        <v>7</v>
      </c>
      <c r="C3" s="39" t="s">
        <v>55</v>
      </c>
      <c r="D3" s="39" t="s">
        <v>61</v>
      </c>
      <c r="E3" s="98">
        <v>80</v>
      </c>
      <c r="H3" s="39" t="s">
        <v>47</v>
      </c>
      <c r="I3" s="39" t="s">
        <v>153</v>
      </c>
      <c r="J3" s="39" t="s">
        <v>501</v>
      </c>
      <c r="K3" s="39" t="s">
        <v>106</v>
      </c>
    </row>
    <row r="4" spans="1:11" s="39" customFormat="1" x14ac:dyDescent="0.3">
      <c r="A4" s="39">
        <v>1</v>
      </c>
      <c r="B4" s="39" t="s">
        <v>7</v>
      </c>
      <c r="C4" s="39" t="s">
        <v>56</v>
      </c>
      <c r="D4" s="39" t="s">
        <v>62</v>
      </c>
      <c r="E4" s="98">
        <v>40</v>
      </c>
      <c r="F4" s="39">
        <v>80</v>
      </c>
      <c r="G4" s="39" t="s">
        <v>152</v>
      </c>
      <c r="H4" s="39" t="s">
        <v>49</v>
      </c>
      <c r="I4" s="39" t="s">
        <v>75</v>
      </c>
      <c r="J4" s="39" t="s">
        <v>39</v>
      </c>
      <c r="K4" s="39" t="s">
        <v>102</v>
      </c>
    </row>
    <row r="5" spans="1:11" s="39" customFormat="1" x14ac:dyDescent="0.3">
      <c r="A5" s="39">
        <v>1</v>
      </c>
      <c r="B5" s="39" t="s">
        <v>7</v>
      </c>
      <c r="C5" s="39" t="s">
        <v>207</v>
      </c>
      <c r="D5" s="39" t="s">
        <v>208</v>
      </c>
      <c r="E5" s="98">
        <v>16</v>
      </c>
      <c r="H5" s="39" t="s">
        <v>126</v>
      </c>
      <c r="I5" s="39" t="s">
        <v>70</v>
      </c>
      <c r="J5" s="39" t="s">
        <v>500</v>
      </c>
    </row>
    <row r="6" spans="1:11" s="93" customFormat="1" x14ac:dyDescent="0.3">
      <c r="A6" s="93">
        <v>1</v>
      </c>
      <c r="B6" s="93" t="s">
        <v>4</v>
      </c>
      <c r="C6" s="93" t="s">
        <v>107</v>
      </c>
      <c r="D6" s="93" t="s">
        <v>22</v>
      </c>
      <c r="E6" s="95">
        <v>35</v>
      </c>
      <c r="F6" s="93">
        <v>40</v>
      </c>
      <c r="G6" s="93" t="s">
        <v>22</v>
      </c>
      <c r="H6" s="93" t="s">
        <v>49</v>
      </c>
      <c r="I6" s="93" t="s">
        <v>114</v>
      </c>
      <c r="J6" s="93" t="s">
        <v>503</v>
      </c>
      <c r="K6" s="93" t="s">
        <v>141</v>
      </c>
    </row>
    <row r="7" spans="1:11" s="93" customFormat="1" x14ac:dyDescent="0.3">
      <c r="A7" s="93">
        <v>1</v>
      </c>
      <c r="B7" s="93" t="s">
        <v>4</v>
      </c>
      <c r="C7" s="93" t="s">
        <v>108</v>
      </c>
      <c r="D7" s="93" t="s">
        <v>111</v>
      </c>
      <c r="E7" s="95">
        <v>35</v>
      </c>
      <c r="F7" s="93">
        <v>40</v>
      </c>
      <c r="G7" s="93" t="s">
        <v>168</v>
      </c>
      <c r="H7" s="93" t="s">
        <v>49</v>
      </c>
      <c r="I7" s="93" t="s">
        <v>119</v>
      </c>
      <c r="J7" s="93" t="s">
        <v>503</v>
      </c>
      <c r="K7" s="93" t="s">
        <v>141</v>
      </c>
    </row>
    <row r="8" spans="1:11" s="93" customFormat="1" x14ac:dyDescent="0.3">
      <c r="A8" s="93">
        <v>1</v>
      </c>
      <c r="B8" s="93" t="s">
        <v>4</v>
      </c>
      <c r="C8" s="93" t="s">
        <v>109</v>
      </c>
      <c r="D8" s="93" t="s">
        <v>112</v>
      </c>
      <c r="E8" s="95" t="s">
        <v>109</v>
      </c>
      <c r="F8" s="93">
        <v>120</v>
      </c>
      <c r="H8" s="93" t="s">
        <v>48</v>
      </c>
      <c r="I8" s="93" t="s">
        <v>115</v>
      </c>
      <c r="J8" s="93" t="s">
        <v>504</v>
      </c>
      <c r="K8" s="93" t="s">
        <v>127</v>
      </c>
    </row>
    <row r="9" spans="1:11" s="93" customFormat="1" x14ac:dyDescent="0.3">
      <c r="A9" s="93">
        <v>1</v>
      </c>
      <c r="B9" s="93" t="s">
        <v>4</v>
      </c>
      <c r="C9" s="93" t="s">
        <v>110</v>
      </c>
      <c r="D9" s="93" t="s">
        <v>113</v>
      </c>
      <c r="E9" s="95">
        <v>80</v>
      </c>
      <c r="F9" s="93">
        <v>140</v>
      </c>
      <c r="H9" s="93" t="s">
        <v>48</v>
      </c>
      <c r="I9" s="93" t="s">
        <v>122</v>
      </c>
      <c r="J9" s="93" t="s">
        <v>504</v>
      </c>
      <c r="K9" s="93" t="s">
        <v>128</v>
      </c>
    </row>
    <row r="10" spans="1:11" s="39" customFormat="1" x14ac:dyDescent="0.3">
      <c r="A10" s="39">
        <v>2</v>
      </c>
      <c r="B10" s="39" t="s">
        <v>7</v>
      </c>
      <c r="C10" s="39" t="s">
        <v>57</v>
      </c>
      <c r="D10" s="39" t="s">
        <v>63</v>
      </c>
      <c r="E10" s="98">
        <v>50</v>
      </c>
      <c r="H10" s="39" t="s">
        <v>126</v>
      </c>
      <c r="I10" s="39" t="s">
        <v>154</v>
      </c>
      <c r="J10" s="39" t="s">
        <v>500</v>
      </c>
      <c r="K10" s="39" t="s">
        <v>104</v>
      </c>
    </row>
    <row r="11" spans="1:11" s="39" customFormat="1" x14ac:dyDescent="0.3">
      <c r="A11" s="39">
        <v>2</v>
      </c>
      <c r="B11" s="39" t="s">
        <v>7</v>
      </c>
      <c r="C11" s="39" t="s">
        <v>58</v>
      </c>
      <c r="D11" s="39" t="s">
        <v>64</v>
      </c>
      <c r="E11" s="98" t="s">
        <v>58</v>
      </c>
      <c r="F11" s="39">
        <v>160</v>
      </c>
      <c r="H11" s="39" t="s">
        <v>49</v>
      </c>
      <c r="I11" s="39" t="s">
        <v>50</v>
      </c>
      <c r="J11" s="39" t="s">
        <v>502</v>
      </c>
      <c r="K11" s="39" t="s">
        <v>103</v>
      </c>
    </row>
    <row r="12" spans="1:11" s="39" customFormat="1" x14ac:dyDescent="0.3">
      <c r="A12" s="39">
        <v>2</v>
      </c>
      <c r="B12" s="39" t="s">
        <v>7</v>
      </c>
      <c r="C12" s="39" t="s">
        <v>489</v>
      </c>
      <c r="D12" s="39" t="s">
        <v>65</v>
      </c>
      <c r="E12" s="98"/>
      <c r="H12" s="39" t="s">
        <v>46</v>
      </c>
      <c r="I12" s="39" t="s">
        <v>493</v>
      </c>
      <c r="J12" s="39" t="s">
        <v>500</v>
      </c>
      <c r="K12" s="39" t="s">
        <v>516</v>
      </c>
    </row>
    <row r="13" spans="1:11" s="39" customFormat="1" x14ac:dyDescent="0.3">
      <c r="A13" s="39">
        <v>2</v>
      </c>
      <c r="B13" s="39" t="s">
        <v>7</v>
      </c>
      <c r="C13" s="39" t="s">
        <v>210</v>
      </c>
      <c r="D13" s="39" t="s">
        <v>209</v>
      </c>
      <c r="E13" s="98"/>
      <c r="H13" s="39" t="s">
        <v>46</v>
      </c>
      <c r="I13" s="39" t="s">
        <v>74</v>
      </c>
      <c r="J13" s="39" t="s">
        <v>500</v>
      </c>
    </row>
    <row r="14" spans="1:11" s="93" customFormat="1" x14ac:dyDescent="0.3">
      <c r="A14" s="93">
        <v>2</v>
      </c>
      <c r="B14" s="93" t="s">
        <v>4</v>
      </c>
      <c r="C14" s="93" t="s">
        <v>116</v>
      </c>
      <c r="D14" s="93" t="s">
        <v>117</v>
      </c>
      <c r="E14" s="95">
        <v>40</v>
      </c>
      <c r="F14" s="93">
        <v>40</v>
      </c>
      <c r="G14" s="93" t="s">
        <v>117</v>
      </c>
      <c r="H14" s="93" t="s">
        <v>49</v>
      </c>
      <c r="I14" s="93" t="s">
        <v>118</v>
      </c>
      <c r="J14" s="93" t="s">
        <v>503</v>
      </c>
      <c r="K14" s="93" t="s">
        <v>141</v>
      </c>
    </row>
    <row r="15" spans="1:11" s="93" customFormat="1" x14ac:dyDescent="0.3">
      <c r="A15" s="93">
        <v>2</v>
      </c>
      <c r="B15" s="93" t="s">
        <v>4</v>
      </c>
      <c r="C15" s="93" t="s">
        <v>16</v>
      </c>
      <c r="D15" s="93" t="s">
        <v>123</v>
      </c>
      <c r="E15" s="95" t="s">
        <v>586</v>
      </c>
      <c r="F15" s="93">
        <v>140</v>
      </c>
      <c r="H15" s="93" t="s">
        <v>48</v>
      </c>
      <c r="I15" s="93" t="s">
        <v>129</v>
      </c>
      <c r="J15" s="93" t="s">
        <v>504</v>
      </c>
      <c r="K15" s="93" t="s">
        <v>127</v>
      </c>
    </row>
    <row r="16" spans="1:11" s="93" customFormat="1" x14ac:dyDescent="0.3">
      <c r="A16" s="93">
        <v>2</v>
      </c>
      <c r="B16" s="93" t="s">
        <v>4</v>
      </c>
      <c r="C16" s="93" t="s">
        <v>120</v>
      </c>
      <c r="D16" s="93" t="s">
        <v>124</v>
      </c>
      <c r="E16" s="95">
        <v>12</v>
      </c>
      <c r="H16" s="93" t="s">
        <v>126</v>
      </c>
      <c r="I16" s="93" t="s">
        <v>130</v>
      </c>
      <c r="J16" s="93" t="s">
        <v>504</v>
      </c>
      <c r="K16" s="93" t="s">
        <v>132</v>
      </c>
    </row>
    <row r="17" spans="1:11" s="93" customFormat="1" x14ac:dyDescent="0.3">
      <c r="A17" s="93">
        <v>2</v>
      </c>
      <c r="B17" s="93" t="s">
        <v>4</v>
      </c>
      <c r="C17" s="93" t="s">
        <v>121</v>
      </c>
      <c r="D17" s="93" t="s">
        <v>125</v>
      </c>
      <c r="E17" s="95"/>
      <c r="F17" s="93">
        <v>120</v>
      </c>
      <c r="H17" s="93" t="s">
        <v>48</v>
      </c>
      <c r="I17" s="93" t="s">
        <v>131</v>
      </c>
      <c r="J17" s="93" t="s">
        <v>504</v>
      </c>
      <c r="K17" s="93" t="s">
        <v>127</v>
      </c>
    </row>
    <row r="18" spans="1:11" s="39" customFormat="1" x14ac:dyDescent="0.3">
      <c r="A18" s="39">
        <v>3</v>
      </c>
      <c r="B18" s="39" t="s">
        <v>7</v>
      </c>
      <c r="C18" s="39" t="s">
        <v>59</v>
      </c>
      <c r="D18" s="39" t="s">
        <v>66</v>
      </c>
      <c r="E18" s="98">
        <v>40</v>
      </c>
      <c r="F18" s="39">
        <v>80</v>
      </c>
      <c r="G18" s="39" t="s">
        <v>152</v>
      </c>
      <c r="H18" s="39" t="s">
        <v>48</v>
      </c>
      <c r="I18" s="39" t="s">
        <v>75</v>
      </c>
      <c r="J18" s="39" t="s">
        <v>39</v>
      </c>
      <c r="K18" s="39" t="s">
        <v>102</v>
      </c>
    </row>
    <row r="19" spans="1:11" s="39" customFormat="1" x14ac:dyDescent="0.3">
      <c r="A19" s="39">
        <v>3</v>
      </c>
      <c r="B19" s="39" t="s">
        <v>7</v>
      </c>
      <c r="C19" s="39" t="s">
        <v>211</v>
      </c>
      <c r="D19" s="39" t="s">
        <v>212</v>
      </c>
      <c r="E19" s="98">
        <v>33</v>
      </c>
      <c r="H19" s="39" t="s">
        <v>126</v>
      </c>
      <c r="I19" s="39" t="s">
        <v>70</v>
      </c>
      <c r="J19" s="39" t="s">
        <v>500</v>
      </c>
    </row>
    <row r="20" spans="1:11" s="39" customFormat="1" x14ac:dyDescent="0.3">
      <c r="A20" s="39">
        <v>3</v>
      </c>
      <c r="B20" s="39" t="s">
        <v>7</v>
      </c>
      <c r="C20" s="39" t="s">
        <v>213</v>
      </c>
      <c r="D20" s="39" t="s">
        <v>214</v>
      </c>
      <c r="E20" s="98">
        <v>12</v>
      </c>
      <c r="H20" s="39" t="s">
        <v>46</v>
      </c>
      <c r="I20" s="39" t="s">
        <v>70</v>
      </c>
      <c r="J20" s="39" t="s">
        <v>39</v>
      </c>
    </row>
    <row r="21" spans="1:11" s="39" customFormat="1" x14ac:dyDescent="0.3">
      <c r="A21" s="39">
        <v>3</v>
      </c>
      <c r="B21" s="39" t="s">
        <v>7</v>
      </c>
      <c r="C21" s="39" t="s">
        <v>215</v>
      </c>
      <c r="D21" s="39" t="s">
        <v>216</v>
      </c>
      <c r="E21" s="98"/>
      <c r="H21" s="39" t="s">
        <v>46</v>
      </c>
      <c r="I21" s="39" t="s">
        <v>217</v>
      </c>
      <c r="J21" s="39" t="s">
        <v>500</v>
      </c>
    </row>
    <row r="22" spans="1:11" s="93" customFormat="1" x14ac:dyDescent="0.3">
      <c r="A22" s="93">
        <v>3</v>
      </c>
      <c r="B22" s="93" t="s">
        <v>4</v>
      </c>
      <c r="C22" s="93" t="s">
        <v>133</v>
      </c>
      <c r="D22" s="93" t="s">
        <v>138</v>
      </c>
      <c r="E22" s="95">
        <v>35</v>
      </c>
      <c r="F22" s="93">
        <v>40</v>
      </c>
      <c r="G22" s="93" t="s">
        <v>22</v>
      </c>
      <c r="H22" s="93" t="s">
        <v>48</v>
      </c>
      <c r="I22" s="93" t="s">
        <v>140</v>
      </c>
      <c r="J22" s="93" t="s">
        <v>503</v>
      </c>
      <c r="K22" s="93" t="s">
        <v>141</v>
      </c>
    </row>
    <row r="23" spans="1:11" s="93" customFormat="1" x14ac:dyDescent="0.3">
      <c r="A23" s="93">
        <v>3</v>
      </c>
      <c r="B23" s="93" t="s">
        <v>4</v>
      </c>
      <c r="C23" s="93" t="s">
        <v>134</v>
      </c>
      <c r="D23" s="93" t="s">
        <v>139</v>
      </c>
      <c r="E23" s="95">
        <v>35</v>
      </c>
      <c r="F23" s="93">
        <v>40</v>
      </c>
      <c r="G23" s="93" t="s">
        <v>168</v>
      </c>
      <c r="H23" s="93" t="s">
        <v>48</v>
      </c>
      <c r="I23" s="93" t="s">
        <v>142</v>
      </c>
      <c r="J23" s="93" t="s">
        <v>503</v>
      </c>
      <c r="K23" s="93" t="s">
        <v>141</v>
      </c>
    </row>
    <row r="24" spans="1:11" s="93" customFormat="1" x14ac:dyDescent="0.3">
      <c r="A24" s="93">
        <v>3</v>
      </c>
      <c r="B24" s="93" t="s">
        <v>4</v>
      </c>
      <c r="C24" s="93" t="s">
        <v>520</v>
      </c>
      <c r="D24" s="93" t="s">
        <v>18</v>
      </c>
      <c r="E24" s="95" t="s">
        <v>621</v>
      </c>
      <c r="F24" s="93">
        <v>100</v>
      </c>
      <c r="G24" s="93" t="s">
        <v>167</v>
      </c>
      <c r="H24" s="93" t="s">
        <v>49</v>
      </c>
      <c r="I24" s="93" t="s">
        <v>143</v>
      </c>
      <c r="J24" s="93" t="s">
        <v>503</v>
      </c>
      <c r="K24" s="93" t="s">
        <v>102</v>
      </c>
    </row>
    <row r="25" spans="1:11" s="93" customFormat="1" x14ac:dyDescent="0.3">
      <c r="A25" s="93">
        <v>3</v>
      </c>
      <c r="B25" s="93" t="s">
        <v>4</v>
      </c>
      <c r="C25" s="93" t="s">
        <v>135</v>
      </c>
      <c r="D25" s="93" t="s">
        <v>137</v>
      </c>
      <c r="E25" s="95">
        <v>80</v>
      </c>
      <c r="F25" s="93">
        <v>180</v>
      </c>
      <c r="H25" s="93" t="s">
        <v>48</v>
      </c>
      <c r="I25" s="93" t="s">
        <v>122</v>
      </c>
      <c r="J25" s="93" t="s">
        <v>503</v>
      </c>
      <c r="K25" s="93" t="s">
        <v>144</v>
      </c>
    </row>
    <row r="26" spans="1:11" s="39" customFormat="1" x14ac:dyDescent="0.3">
      <c r="A26" s="39">
        <v>4</v>
      </c>
      <c r="B26" s="39" t="s">
        <v>7</v>
      </c>
      <c r="C26" s="39" t="s">
        <v>490</v>
      </c>
      <c r="D26" s="39" t="s">
        <v>52</v>
      </c>
      <c r="E26" s="98"/>
      <c r="H26" s="39" t="s">
        <v>46</v>
      </c>
      <c r="I26" s="39" t="s">
        <v>515</v>
      </c>
      <c r="J26" s="39" t="s">
        <v>502</v>
      </c>
      <c r="K26" s="39" t="s">
        <v>514</v>
      </c>
    </row>
    <row r="27" spans="1:11" s="39" customFormat="1" x14ac:dyDescent="0.3">
      <c r="A27" s="39">
        <v>4</v>
      </c>
      <c r="B27" s="39" t="s">
        <v>7</v>
      </c>
      <c r="C27" s="39" t="s">
        <v>69</v>
      </c>
      <c r="D27" s="39" t="s">
        <v>68</v>
      </c>
      <c r="E27" s="98">
        <v>250</v>
      </c>
      <c r="H27" s="39" t="s">
        <v>47</v>
      </c>
      <c r="I27" s="39" t="s">
        <v>70</v>
      </c>
      <c r="J27" s="39" t="s">
        <v>39</v>
      </c>
      <c r="K27" s="39" t="s">
        <v>190</v>
      </c>
    </row>
    <row r="28" spans="1:11" s="39" customFormat="1" x14ac:dyDescent="0.3">
      <c r="A28" s="39">
        <v>4</v>
      </c>
      <c r="B28" s="39" t="s">
        <v>7</v>
      </c>
      <c r="C28" s="39" t="s">
        <v>223</v>
      </c>
      <c r="D28" s="39" t="s">
        <v>71</v>
      </c>
      <c r="E28" s="98"/>
      <c r="H28" s="39" t="s">
        <v>126</v>
      </c>
      <c r="I28" s="39" t="s">
        <v>230</v>
      </c>
      <c r="J28" s="39" t="s">
        <v>501</v>
      </c>
      <c r="K28" s="39" t="s">
        <v>518</v>
      </c>
    </row>
    <row r="29" spans="1:11" s="39" customFormat="1" x14ac:dyDescent="0.3">
      <c r="A29" s="39">
        <v>4</v>
      </c>
      <c r="B29" s="39" t="s">
        <v>7</v>
      </c>
      <c r="C29" s="39" t="s">
        <v>72</v>
      </c>
      <c r="D29" s="39" t="s">
        <v>73</v>
      </c>
      <c r="E29" s="98"/>
      <c r="H29" s="39" t="s">
        <v>46</v>
      </c>
      <c r="I29" s="39" t="s">
        <v>74</v>
      </c>
      <c r="J29" s="39" t="s">
        <v>500</v>
      </c>
      <c r="K29" s="39" t="s">
        <v>76</v>
      </c>
    </row>
    <row r="30" spans="1:11" s="93" customFormat="1" x14ac:dyDescent="0.3">
      <c r="A30" s="93">
        <v>4</v>
      </c>
      <c r="B30" s="93" t="s">
        <v>4</v>
      </c>
      <c r="C30" s="93" t="s">
        <v>145</v>
      </c>
      <c r="D30" s="93" t="s">
        <v>146</v>
      </c>
      <c r="E30" s="95">
        <v>40</v>
      </c>
      <c r="F30" s="93">
        <v>40</v>
      </c>
      <c r="G30" s="93" t="s">
        <v>117</v>
      </c>
      <c r="H30" s="93" t="s">
        <v>48</v>
      </c>
      <c r="I30" s="93" t="s">
        <v>147</v>
      </c>
      <c r="J30" s="93" t="s">
        <v>503</v>
      </c>
      <c r="K30" s="93" t="s">
        <v>184</v>
      </c>
    </row>
    <row r="31" spans="1:11" s="93" customFormat="1" x14ac:dyDescent="0.3">
      <c r="A31" s="93">
        <v>4</v>
      </c>
      <c r="B31" s="93" t="s">
        <v>4</v>
      </c>
      <c r="C31" s="93" t="s">
        <v>148</v>
      </c>
      <c r="D31" s="93" t="s">
        <v>31</v>
      </c>
      <c r="E31" s="95" t="s">
        <v>148</v>
      </c>
      <c r="F31" s="93">
        <v>60</v>
      </c>
      <c r="G31" s="93" t="s">
        <v>169</v>
      </c>
      <c r="H31" s="93" t="s">
        <v>48</v>
      </c>
      <c r="I31" s="93" t="s">
        <v>151</v>
      </c>
      <c r="J31" s="93" t="s">
        <v>503</v>
      </c>
      <c r="K31" s="93" t="s">
        <v>102</v>
      </c>
    </row>
    <row r="32" spans="1:11" s="93" customFormat="1" x14ac:dyDescent="0.3">
      <c r="A32" s="93">
        <v>4</v>
      </c>
      <c r="B32" s="93" t="s">
        <v>4</v>
      </c>
      <c r="C32" s="93" t="s">
        <v>149</v>
      </c>
      <c r="D32" s="93" t="s">
        <v>150</v>
      </c>
      <c r="E32" s="95" t="s">
        <v>109</v>
      </c>
      <c r="F32" s="93">
        <v>160</v>
      </c>
      <c r="H32" s="93" t="s">
        <v>48</v>
      </c>
      <c r="I32" s="93" t="s">
        <v>115</v>
      </c>
      <c r="J32" s="93" t="s">
        <v>503</v>
      </c>
      <c r="K32" s="93" t="s">
        <v>102</v>
      </c>
    </row>
    <row r="33" spans="1:11" s="93" customFormat="1" x14ac:dyDescent="0.3">
      <c r="A33" s="93">
        <v>4</v>
      </c>
      <c r="B33" s="93" t="s">
        <v>4</v>
      </c>
      <c r="C33" s="93" t="s">
        <v>204</v>
      </c>
      <c r="D33" s="93" t="s">
        <v>205</v>
      </c>
      <c r="E33" s="95"/>
      <c r="H33" s="93" t="s">
        <v>126</v>
      </c>
      <c r="I33" s="93" t="s">
        <v>206</v>
      </c>
      <c r="J33" s="93" t="s">
        <v>503</v>
      </c>
    </row>
    <row r="34" spans="1:11" s="39" customFormat="1" x14ac:dyDescent="0.3">
      <c r="A34" s="39">
        <v>5</v>
      </c>
      <c r="B34" s="39" t="s">
        <v>7</v>
      </c>
      <c r="C34" s="39" t="s">
        <v>77</v>
      </c>
      <c r="D34" s="39" t="s">
        <v>78</v>
      </c>
      <c r="E34" s="98">
        <v>70</v>
      </c>
      <c r="F34" s="39">
        <v>80</v>
      </c>
      <c r="G34" s="39" t="s">
        <v>152</v>
      </c>
      <c r="H34" s="39" t="s">
        <v>48</v>
      </c>
      <c r="I34" s="39" t="s">
        <v>75</v>
      </c>
      <c r="J34" s="39" t="s">
        <v>39</v>
      </c>
      <c r="K34" s="39" t="s">
        <v>102</v>
      </c>
    </row>
    <row r="35" spans="1:11" s="39" customFormat="1" x14ac:dyDescent="0.3">
      <c r="A35" s="39">
        <v>5</v>
      </c>
      <c r="B35" s="39" t="s">
        <v>7</v>
      </c>
      <c r="C35" s="39" t="s">
        <v>218</v>
      </c>
      <c r="D35" s="39" t="s">
        <v>220</v>
      </c>
      <c r="E35" s="98">
        <v>64</v>
      </c>
      <c r="H35" s="39" t="s">
        <v>46</v>
      </c>
      <c r="I35" s="39" t="s">
        <v>70</v>
      </c>
      <c r="J35" s="39" t="s">
        <v>502</v>
      </c>
    </row>
    <row r="36" spans="1:11" s="39" customFormat="1" x14ac:dyDescent="0.3">
      <c r="A36" s="39">
        <v>5</v>
      </c>
      <c r="B36" s="39" t="s">
        <v>7</v>
      </c>
      <c r="C36" s="39" t="s">
        <v>219</v>
      </c>
      <c r="D36" s="39" t="s">
        <v>221</v>
      </c>
      <c r="E36" s="98">
        <v>24</v>
      </c>
      <c r="H36" s="39" t="s">
        <v>46</v>
      </c>
      <c r="I36" s="39" t="s">
        <v>70</v>
      </c>
      <c r="J36" s="39" t="s">
        <v>39</v>
      </c>
    </row>
    <row r="37" spans="1:11" s="39" customFormat="1" x14ac:dyDescent="0.3">
      <c r="A37" s="39">
        <v>5</v>
      </c>
      <c r="B37" s="39" t="s">
        <v>7</v>
      </c>
      <c r="C37" s="39" t="s">
        <v>79</v>
      </c>
      <c r="D37" s="39" t="s">
        <v>222</v>
      </c>
      <c r="E37" s="98">
        <v>20</v>
      </c>
      <c r="H37" s="39" t="s">
        <v>46</v>
      </c>
      <c r="I37" s="39" t="s">
        <v>517</v>
      </c>
      <c r="J37" s="39" t="s">
        <v>501</v>
      </c>
      <c r="K37" s="39" t="s">
        <v>519</v>
      </c>
    </row>
    <row r="38" spans="1:11" s="93" customFormat="1" x14ac:dyDescent="0.3">
      <c r="A38" s="93">
        <v>5</v>
      </c>
      <c r="B38" s="93" t="s">
        <v>4</v>
      </c>
      <c r="C38" s="93" t="s">
        <v>155</v>
      </c>
      <c r="D38" s="93" t="s">
        <v>156</v>
      </c>
      <c r="E38" s="95">
        <v>60</v>
      </c>
      <c r="F38" s="93">
        <v>40</v>
      </c>
      <c r="G38" s="93" t="s">
        <v>22</v>
      </c>
      <c r="H38" s="93" t="s">
        <v>48</v>
      </c>
      <c r="I38" s="93" t="s">
        <v>140</v>
      </c>
      <c r="J38" s="93" t="s">
        <v>505</v>
      </c>
      <c r="K38" s="93" t="s">
        <v>141</v>
      </c>
    </row>
    <row r="39" spans="1:11" s="93" customFormat="1" x14ac:dyDescent="0.3">
      <c r="A39" s="93">
        <v>5</v>
      </c>
      <c r="B39" s="93" t="s">
        <v>4</v>
      </c>
      <c r="C39" s="93" t="s">
        <v>157</v>
      </c>
      <c r="D39" s="93" t="s">
        <v>158</v>
      </c>
      <c r="E39" s="95" t="s">
        <v>547</v>
      </c>
      <c r="F39" s="93">
        <v>40</v>
      </c>
      <c r="G39" s="93" t="s">
        <v>170</v>
      </c>
      <c r="H39" s="93" t="s">
        <v>48</v>
      </c>
      <c r="I39" s="93" t="s">
        <v>176</v>
      </c>
      <c r="J39" s="93" t="s">
        <v>38</v>
      </c>
      <c r="K39" s="93" t="s">
        <v>159</v>
      </c>
    </row>
    <row r="40" spans="1:11" s="93" customFormat="1" x14ac:dyDescent="0.3">
      <c r="A40" s="93">
        <v>5</v>
      </c>
      <c r="B40" s="93" t="s">
        <v>4</v>
      </c>
      <c r="C40" s="93" t="s">
        <v>160</v>
      </c>
      <c r="D40" s="93" t="s">
        <v>161</v>
      </c>
      <c r="E40" s="95"/>
      <c r="I40" s="93" t="s">
        <v>162</v>
      </c>
      <c r="J40" s="93" t="s">
        <v>506</v>
      </c>
      <c r="K40" s="93" t="s">
        <v>163</v>
      </c>
    </row>
    <row r="41" spans="1:11" s="93" customFormat="1" x14ac:dyDescent="0.3">
      <c r="A41" s="93">
        <v>5</v>
      </c>
      <c r="B41" s="93" t="s">
        <v>4</v>
      </c>
      <c r="C41" s="93" t="s">
        <v>164</v>
      </c>
      <c r="D41" s="93" t="s">
        <v>165</v>
      </c>
      <c r="E41" s="95"/>
      <c r="F41" s="93">
        <v>160</v>
      </c>
      <c r="H41" s="93" t="s">
        <v>48</v>
      </c>
      <c r="I41" s="93" t="s">
        <v>131</v>
      </c>
      <c r="J41" s="93" t="s">
        <v>503</v>
      </c>
      <c r="K41" s="93" t="s">
        <v>179</v>
      </c>
    </row>
    <row r="42" spans="1:11" s="39" customFormat="1" x14ac:dyDescent="0.3">
      <c r="A42" s="39">
        <v>6</v>
      </c>
      <c r="B42" s="39" t="s">
        <v>7</v>
      </c>
      <c r="C42" s="39" t="s">
        <v>496</v>
      </c>
      <c r="D42" s="39" t="s">
        <v>497</v>
      </c>
      <c r="E42" s="98"/>
      <c r="I42" s="39" t="s">
        <v>498</v>
      </c>
      <c r="J42" s="39" t="s">
        <v>499</v>
      </c>
    </row>
    <row r="43" spans="1:11" s="39" customFormat="1" x14ac:dyDescent="0.3">
      <c r="A43" s="39">
        <v>6</v>
      </c>
      <c r="B43" s="39" t="s">
        <v>7</v>
      </c>
      <c r="C43" s="39" t="s">
        <v>136</v>
      </c>
      <c r="D43" s="39" t="s">
        <v>80</v>
      </c>
      <c r="E43" s="98" t="s">
        <v>621</v>
      </c>
      <c r="F43" s="39">
        <v>140</v>
      </c>
      <c r="G43" s="39" t="s">
        <v>167</v>
      </c>
      <c r="H43" s="39" t="s">
        <v>49</v>
      </c>
      <c r="I43" s="39" t="s">
        <v>143</v>
      </c>
      <c r="J43" s="39" t="s">
        <v>501</v>
      </c>
      <c r="K43" s="39" t="s">
        <v>521</v>
      </c>
    </row>
    <row r="44" spans="1:11" s="39" customFormat="1" x14ac:dyDescent="0.3">
      <c r="A44" s="39">
        <v>6</v>
      </c>
      <c r="B44" s="39" t="s">
        <v>7</v>
      </c>
      <c r="C44" s="39" t="s">
        <v>81</v>
      </c>
      <c r="D44" s="39" t="s">
        <v>82</v>
      </c>
      <c r="E44" s="98">
        <v>50</v>
      </c>
      <c r="H44" s="39" t="s">
        <v>46</v>
      </c>
      <c r="I44" s="39" t="s">
        <v>154</v>
      </c>
      <c r="J44" s="39" t="s">
        <v>502</v>
      </c>
      <c r="K44" s="39" t="s">
        <v>104</v>
      </c>
    </row>
    <row r="45" spans="1:11" s="39" customFormat="1" x14ac:dyDescent="0.3">
      <c r="A45" s="39">
        <v>6</v>
      </c>
      <c r="B45" s="39" t="s">
        <v>7</v>
      </c>
      <c r="C45" s="39" t="s">
        <v>491</v>
      </c>
      <c r="D45" s="39" t="s">
        <v>83</v>
      </c>
      <c r="E45" s="98"/>
      <c r="H45" s="39" t="s">
        <v>46</v>
      </c>
      <c r="I45" s="39" t="s">
        <v>492</v>
      </c>
      <c r="J45" s="39" t="s">
        <v>501</v>
      </c>
      <c r="K45" s="39" t="s">
        <v>567</v>
      </c>
    </row>
    <row r="46" spans="1:11" s="93" customFormat="1" x14ac:dyDescent="0.3">
      <c r="A46" s="93">
        <v>6</v>
      </c>
      <c r="B46" s="93" t="s">
        <v>4</v>
      </c>
      <c r="C46" s="93" t="s">
        <v>166</v>
      </c>
      <c r="D46" s="93" t="s">
        <v>183</v>
      </c>
      <c r="E46" s="95">
        <v>65</v>
      </c>
      <c r="F46" s="93">
        <v>40</v>
      </c>
      <c r="G46" s="93" t="s">
        <v>168</v>
      </c>
      <c r="H46" s="93" t="s">
        <v>48</v>
      </c>
      <c r="I46" s="93" t="s">
        <v>142</v>
      </c>
      <c r="J46" s="93" t="s">
        <v>507</v>
      </c>
      <c r="K46" s="93" t="s">
        <v>141</v>
      </c>
    </row>
    <row r="47" spans="1:11" s="93" customFormat="1" x14ac:dyDescent="0.3">
      <c r="A47" s="93">
        <v>6</v>
      </c>
      <c r="B47" s="93" t="s">
        <v>4</v>
      </c>
      <c r="C47" s="93" t="s">
        <v>494</v>
      </c>
      <c r="D47" s="93" t="s">
        <v>171</v>
      </c>
      <c r="E47" s="95">
        <v>40</v>
      </c>
      <c r="F47" s="93">
        <v>180</v>
      </c>
      <c r="G47" s="93" t="s">
        <v>167</v>
      </c>
      <c r="H47" s="93" t="s">
        <v>48</v>
      </c>
      <c r="I47" s="93" t="s">
        <v>172</v>
      </c>
      <c r="J47" s="93" t="s">
        <v>508</v>
      </c>
      <c r="K47" s="93" t="s">
        <v>495</v>
      </c>
    </row>
    <row r="48" spans="1:11" s="93" customFormat="1" x14ac:dyDescent="0.3">
      <c r="A48" s="93">
        <v>6</v>
      </c>
      <c r="B48" s="93" t="s">
        <v>4</v>
      </c>
      <c r="C48" s="93" t="s">
        <v>173</v>
      </c>
      <c r="D48" s="93" t="s">
        <v>174</v>
      </c>
      <c r="E48" s="95" t="s">
        <v>622</v>
      </c>
      <c r="F48" s="93">
        <v>40</v>
      </c>
      <c r="G48" s="93" t="s">
        <v>175</v>
      </c>
      <c r="H48" s="93" t="s">
        <v>48</v>
      </c>
      <c r="I48" s="93" t="s">
        <v>177</v>
      </c>
      <c r="J48" s="93" t="s">
        <v>38</v>
      </c>
      <c r="K48" s="93" t="s">
        <v>102</v>
      </c>
    </row>
    <row r="49" spans="1:11" s="93" customFormat="1" x14ac:dyDescent="0.3">
      <c r="A49" s="93">
        <v>6</v>
      </c>
      <c r="B49" s="93" t="s">
        <v>4</v>
      </c>
      <c r="C49" s="93" t="s">
        <v>640</v>
      </c>
      <c r="D49" s="93" t="s">
        <v>178</v>
      </c>
      <c r="E49" s="95" t="s">
        <v>148</v>
      </c>
      <c r="F49" s="93">
        <v>140</v>
      </c>
      <c r="G49" s="93" t="s">
        <v>22</v>
      </c>
      <c r="H49" s="93" t="s">
        <v>49</v>
      </c>
      <c r="I49" s="93" t="s">
        <v>570</v>
      </c>
      <c r="J49" s="93" t="s">
        <v>180</v>
      </c>
      <c r="K49" s="93" t="s">
        <v>188</v>
      </c>
    </row>
    <row r="50" spans="1:11" s="39" customFormat="1" x14ac:dyDescent="0.3">
      <c r="A50" s="39">
        <v>7</v>
      </c>
      <c r="B50" s="39" t="s">
        <v>7</v>
      </c>
      <c r="C50" s="39" t="s">
        <v>84</v>
      </c>
      <c r="D50" s="39" t="s">
        <v>85</v>
      </c>
      <c r="E50" s="98">
        <v>90</v>
      </c>
      <c r="F50" s="39">
        <v>80</v>
      </c>
      <c r="G50" s="39" t="s">
        <v>152</v>
      </c>
      <c r="H50" s="39" t="s">
        <v>48</v>
      </c>
      <c r="I50" s="39" t="s">
        <v>75</v>
      </c>
      <c r="J50" s="39" t="s">
        <v>86</v>
      </c>
      <c r="K50" s="39" t="s">
        <v>102</v>
      </c>
    </row>
    <row r="51" spans="1:11" s="39" customFormat="1" x14ac:dyDescent="0.3">
      <c r="A51" s="39">
        <v>7</v>
      </c>
      <c r="B51" s="39" t="s">
        <v>7</v>
      </c>
      <c r="C51" s="39" t="s">
        <v>87</v>
      </c>
      <c r="D51" s="39" t="s">
        <v>88</v>
      </c>
      <c r="E51" s="98"/>
      <c r="H51" s="39" t="s">
        <v>46</v>
      </c>
      <c r="I51" s="39" t="s">
        <v>89</v>
      </c>
      <c r="J51" s="39" t="s">
        <v>501</v>
      </c>
      <c r="K51" s="39" t="s">
        <v>90</v>
      </c>
    </row>
    <row r="52" spans="1:11" s="39" customFormat="1" x14ac:dyDescent="0.3">
      <c r="A52" s="39">
        <v>7</v>
      </c>
      <c r="B52" s="39" t="s">
        <v>7</v>
      </c>
      <c r="C52" s="39" t="s">
        <v>224</v>
      </c>
      <c r="D52" s="39" t="s">
        <v>225</v>
      </c>
      <c r="E52" s="98"/>
      <c r="H52" s="39" t="s">
        <v>126</v>
      </c>
      <c r="I52" s="39" t="s">
        <v>228</v>
      </c>
      <c r="J52" s="39" t="s">
        <v>86</v>
      </c>
    </row>
    <row r="53" spans="1:11" s="39" customFormat="1" x14ac:dyDescent="0.3">
      <c r="A53" s="39">
        <v>7</v>
      </c>
      <c r="B53" s="39" t="s">
        <v>7</v>
      </c>
      <c r="C53" s="39" t="s">
        <v>226</v>
      </c>
      <c r="D53" s="39" t="s">
        <v>227</v>
      </c>
      <c r="E53" s="98">
        <v>48</v>
      </c>
      <c r="H53" s="39" t="s">
        <v>46</v>
      </c>
      <c r="I53" s="39" t="s">
        <v>70</v>
      </c>
      <c r="J53" s="39" t="s">
        <v>39</v>
      </c>
    </row>
    <row r="54" spans="1:11" s="93" customFormat="1" x14ac:dyDescent="0.3">
      <c r="A54" s="93">
        <v>7</v>
      </c>
      <c r="B54" s="93" t="s">
        <v>4</v>
      </c>
      <c r="C54" s="93" t="s">
        <v>181</v>
      </c>
      <c r="D54" s="93" t="s">
        <v>182</v>
      </c>
      <c r="E54" s="95">
        <v>70</v>
      </c>
      <c r="F54" s="93">
        <v>40</v>
      </c>
      <c r="G54" s="93" t="s">
        <v>117</v>
      </c>
      <c r="H54" s="93" t="s">
        <v>48</v>
      </c>
      <c r="I54" s="93" t="s">
        <v>147</v>
      </c>
      <c r="J54" s="93" t="s">
        <v>507</v>
      </c>
      <c r="K54" s="93" t="s">
        <v>184</v>
      </c>
    </row>
    <row r="55" spans="1:11" s="93" customFormat="1" x14ac:dyDescent="0.3">
      <c r="A55" s="93">
        <v>7</v>
      </c>
      <c r="B55" s="93" t="s">
        <v>4</v>
      </c>
      <c r="C55" s="93" t="s">
        <v>185</v>
      </c>
      <c r="D55" s="93" t="s">
        <v>186</v>
      </c>
      <c r="E55" s="95" t="s">
        <v>586</v>
      </c>
      <c r="F55" s="93">
        <v>180</v>
      </c>
      <c r="H55" s="93" t="s">
        <v>48</v>
      </c>
      <c r="I55" s="93" t="s">
        <v>129</v>
      </c>
      <c r="J55" s="93" t="s">
        <v>503</v>
      </c>
      <c r="K55" s="93" t="s">
        <v>187</v>
      </c>
    </row>
    <row r="56" spans="1:11" s="93" customFormat="1" x14ac:dyDescent="0.3">
      <c r="A56" s="93">
        <v>7</v>
      </c>
      <c r="B56" s="93" t="s">
        <v>4</v>
      </c>
      <c r="C56" s="93" t="s">
        <v>568</v>
      </c>
      <c r="D56" s="93" t="s">
        <v>191</v>
      </c>
      <c r="E56" s="95" t="s">
        <v>621</v>
      </c>
      <c r="F56" s="93">
        <v>140</v>
      </c>
      <c r="G56" s="93" t="s">
        <v>168</v>
      </c>
      <c r="H56" s="93" t="s">
        <v>49</v>
      </c>
      <c r="I56" s="93" t="s">
        <v>143</v>
      </c>
      <c r="J56" s="93" t="s">
        <v>180</v>
      </c>
      <c r="K56" s="93" t="s">
        <v>192</v>
      </c>
    </row>
    <row r="57" spans="1:11" s="93" customFormat="1" x14ac:dyDescent="0.3">
      <c r="A57" s="93">
        <v>7</v>
      </c>
      <c r="B57" s="93" t="s">
        <v>4</v>
      </c>
      <c r="C57" s="93" t="s">
        <v>201</v>
      </c>
      <c r="D57" s="93" t="s">
        <v>202</v>
      </c>
      <c r="E57" s="95">
        <v>18</v>
      </c>
      <c r="H57" s="93" t="s">
        <v>47</v>
      </c>
      <c r="I57" s="93" t="s">
        <v>203</v>
      </c>
      <c r="J57" s="93" t="s">
        <v>180</v>
      </c>
      <c r="K57" s="93" t="s">
        <v>104</v>
      </c>
    </row>
    <row r="58" spans="1:11" s="39" customFormat="1" x14ac:dyDescent="0.3">
      <c r="A58" s="39">
        <v>8</v>
      </c>
      <c r="B58" s="39" t="s">
        <v>7</v>
      </c>
      <c r="C58" s="39" t="s">
        <v>91</v>
      </c>
      <c r="D58" s="39" t="s">
        <v>92</v>
      </c>
      <c r="E58" s="98">
        <v>90</v>
      </c>
      <c r="F58" s="39">
        <v>120</v>
      </c>
      <c r="H58" s="39" t="s">
        <v>48</v>
      </c>
      <c r="I58" s="39" t="s">
        <v>93</v>
      </c>
      <c r="J58" s="39" t="s">
        <v>86</v>
      </c>
      <c r="K58" s="39" t="s">
        <v>105</v>
      </c>
    </row>
    <row r="59" spans="1:11" s="39" customFormat="1" x14ac:dyDescent="0.3">
      <c r="A59" s="39">
        <v>8</v>
      </c>
      <c r="B59" s="39" t="s">
        <v>7</v>
      </c>
      <c r="C59" s="39" t="s">
        <v>94</v>
      </c>
      <c r="D59" s="39" t="s">
        <v>95</v>
      </c>
      <c r="E59" s="98">
        <v>40</v>
      </c>
      <c r="F59" s="39">
        <v>200</v>
      </c>
      <c r="H59" s="39" t="s">
        <v>48</v>
      </c>
      <c r="I59" s="39" t="s">
        <v>96</v>
      </c>
      <c r="J59" s="39" t="s">
        <v>86</v>
      </c>
      <c r="K59" s="39" t="s">
        <v>194</v>
      </c>
    </row>
    <row r="60" spans="1:11" s="39" customFormat="1" x14ac:dyDescent="0.3">
      <c r="A60" s="39">
        <v>8</v>
      </c>
      <c r="B60" s="39" t="s">
        <v>7</v>
      </c>
      <c r="C60" s="39" t="s">
        <v>97</v>
      </c>
      <c r="D60" s="39" t="s">
        <v>98</v>
      </c>
      <c r="E60" s="98"/>
      <c r="H60" s="39" t="s">
        <v>46</v>
      </c>
      <c r="I60" s="39" t="s">
        <v>99</v>
      </c>
      <c r="J60" s="39" t="s">
        <v>86</v>
      </c>
      <c r="K60" s="39" t="s">
        <v>189</v>
      </c>
    </row>
    <row r="61" spans="1:11" s="39" customFormat="1" x14ac:dyDescent="0.3">
      <c r="A61" s="39">
        <v>8</v>
      </c>
      <c r="B61" s="39" t="s">
        <v>7</v>
      </c>
      <c r="C61" s="39" t="s">
        <v>532</v>
      </c>
      <c r="D61" s="39" t="s">
        <v>229</v>
      </c>
      <c r="E61" s="98"/>
      <c r="H61" s="39" t="s">
        <v>126</v>
      </c>
      <c r="I61" s="39" t="s">
        <v>231</v>
      </c>
      <c r="J61" s="39" t="s">
        <v>86</v>
      </c>
    </row>
    <row r="62" spans="1:11" s="93" customFormat="1" x14ac:dyDescent="0.3">
      <c r="A62" s="93">
        <v>8</v>
      </c>
      <c r="B62" s="93" t="s">
        <v>4</v>
      </c>
      <c r="C62" s="93" t="s">
        <v>571</v>
      </c>
      <c r="D62" s="93" t="s">
        <v>193</v>
      </c>
      <c r="E62" s="95">
        <v>100</v>
      </c>
      <c r="F62" s="93">
        <v>120</v>
      </c>
      <c r="H62" s="93" t="s">
        <v>48</v>
      </c>
      <c r="I62" s="93" t="s">
        <v>93</v>
      </c>
      <c r="J62" s="93" t="s">
        <v>180</v>
      </c>
      <c r="K62" s="93" t="s">
        <v>105</v>
      </c>
    </row>
    <row r="63" spans="1:11" s="93" customFormat="1" x14ac:dyDescent="0.3">
      <c r="A63" s="93">
        <v>8</v>
      </c>
      <c r="B63" s="93" t="s">
        <v>4</v>
      </c>
      <c r="C63" s="93" t="s">
        <v>639</v>
      </c>
      <c r="D63" s="93" t="s">
        <v>33</v>
      </c>
      <c r="E63" s="95" t="s">
        <v>622</v>
      </c>
      <c r="F63" s="93">
        <v>80</v>
      </c>
      <c r="G63" s="93" t="s">
        <v>175</v>
      </c>
      <c r="H63" s="93" t="s">
        <v>48</v>
      </c>
      <c r="I63" s="93" t="s">
        <v>177</v>
      </c>
      <c r="J63" s="93" t="s">
        <v>180</v>
      </c>
      <c r="K63" s="93" t="s">
        <v>198</v>
      </c>
    </row>
    <row r="64" spans="1:11" s="93" customFormat="1" x14ac:dyDescent="0.3">
      <c r="A64" s="93">
        <v>8</v>
      </c>
      <c r="B64" s="93" t="s">
        <v>4</v>
      </c>
      <c r="C64" s="93" t="s">
        <v>195</v>
      </c>
      <c r="D64" s="93" t="s">
        <v>197</v>
      </c>
      <c r="E64" s="95" t="s">
        <v>547</v>
      </c>
      <c r="F64" s="93">
        <v>80</v>
      </c>
      <c r="G64" s="93" t="s">
        <v>170</v>
      </c>
      <c r="H64" s="93" t="s">
        <v>48</v>
      </c>
      <c r="I64" s="93" t="s">
        <v>176</v>
      </c>
      <c r="J64" s="93" t="s">
        <v>180</v>
      </c>
      <c r="K64" s="93" t="s">
        <v>199</v>
      </c>
    </row>
    <row r="65" spans="1:11" s="93" customFormat="1" x14ac:dyDescent="0.3">
      <c r="A65" s="93">
        <v>8</v>
      </c>
      <c r="B65" s="93" t="s">
        <v>4</v>
      </c>
      <c r="C65" s="93" t="s">
        <v>196</v>
      </c>
      <c r="D65" s="93" t="s">
        <v>32</v>
      </c>
      <c r="E65" s="95" t="s">
        <v>547</v>
      </c>
      <c r="F65" s="93">
        <v>140</v>
      </c>
      <c r="G65" s="93" t="s">
        <v>117</v>
      </c>
      <c r="H65" s="93" t="s">
        <v>49</v>
      </c>
      <c r="I65" s="93" t="s">
        <v>569</v>
      </c>
      <c r="J65" s="93" t="s">
        <v>180</v>
      </c>
      <c r="K65" s="93" t="s">
        <v>200</v>
      </c>
    </row>
    <row r="66" spans="1:11" x14ac:dyDescent="0.3">
      <c r="A66" s="39" t="s">
        <v>11</v>
      </c>
      <c r="B66" s="39" t="s">
        <v>7</v>
      </c>
      <c r="C66" s="39" t="s">
        <v>631</v>
      </c>
      <c r="D66" s="39" t="s">
        <v>214</v>
      </c>
      <c r="E66" s="98">
        <v>16</v>
      </c>
      <c r="F66" s="39"/>
      <c r="G66" s="39"/>
      <c r="H66" s="39" t="s">
        <v>126</v>
      </c>
      <c r="I66" s="39" t="s">
        <v>70</v>
      </c>
      <c r="J66" s="39" t="s">
        <v>633</v>
      </c>
      <c r="K66" s="39"/>
    </row>
    <row r="67" spans="1:11" x14ac:dyDescent="0.3">
      <c r="A67" s="39" t="s">
        <v>11</v>
      </c>
      <c r="B67" s="39" t="s">
        <v>7</v>
      </c>
      <c r="C67" s="39" t="s">
        <v>630</v>
      </c>
      <c r="D67" s="39" t="s">
        <v>52</v>
      </c>
      <c r="E67" s="98"/>
      <c r="F67" s="39"/>
      <c r="G67" s="39"/>
      <c r="H67" s="39" t="s">
        <v>126</v>
      </c>
      <c r="I67" s="39" t="s">
        <v>632</v>
      </c>
      <c r="J67" s="39" t="s">
        <v>633</v>
      </c>
      <c r="K67" s="39" t="s">
        <v>634</v>
      </c>
    </row>
  </sheetData>
  <sortState ref="A2:K67">
    <sortCondition ref="A2:A6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B6" sqref="B6"/>
    </sheetView>
  </sheetViews>
  <sheetFormatPr defaultRowHeight="14.4" x14ac:dyDescent="0.3"/>
  <cols>
    <col min="1" max="1" width="10.33203125" customWidth="1"/>
    <col min="2" max="2" width="9.77734375" customWidth="1"/>
    <col min="3" max="3" width="9.21875" style="92" customWidth="1"/>
    <col min="4" max="4" width="8.33203125" customWidth="1"/>
    <col min="5" max="5" width="8.21875" customWidth="1"/>
    <col min="6" max="6" width="10.21875" customWidth="1"/>
    <col min="7" max="7" width="29.77734375" customWidth="1"/>
    <col min="8" max="8" width="52.88671875" customWidth="1"/>
  </cols>
  <sheetData>
    <row r="1" spans="1:8" x14ac:dyDescent="0.3">
      <c r="A1" s="86" t="s">
        <v>53</v>
      </c>
      <c r="B1" s="86" t="s">
        <v>537</v>
      </c>
      <c r="C1" s="91" t="s">
        <v>41</v>
      </c>
      <c r="D1" s="86" t="s">
        <v>42</v>
      </c>
      <c r="E1" s="86" t="s">
        <v>538</v>
      </c>
      <c r="F1" s="86" t="s">
        <v>609</v>
      </c>
      <c r="G1" s="86" t="s">
        <v>44</v>
      </c>
      <c r="H1" s="86" t="s">
        <v>610</v>
      </c>
    </row>
    <row r="2" spans="1:8" x14ac:dyDescent="0.3">
      <c r="A2" t="s">
        <v>572</v>
      </c>
      <c r="B2" t="s">
        <v>539</v>
      </c>
      <c r="C2" s="92">
        <v>24</v>
      </c>
      <c r="D2" s="90">
        <v>40</v>
      </c>
      <c r="E2" t="s">
        <v>232</v>
      </c>
      <c r="F2" t="s">
        <v>48</v>
      </c>
      <c r="G2" t="s">
        <v>147</v>
      </c>
      <c r="H2" t="s">
        <v>102</v>
      </c>
    </row>
    <row r="3" spans="1:8" x14ac:dyDescent="0.3">
      <c r="A3" s="93" t="s">
        <v>573</v>
      </c>
      <c r="B3" s="93" t="s">
        <v>540</v>
      </c>
      <c r="C3" s="95">
        <v>12</v>
      </c>
      <c r="D3" s="94">
        <v>40</v>
      </c>
      <c r="E3" s="93" t="s">
        <v>107</v>
      </c>
      <c r="F3" s="93" t="s">
        <v>48</v>
      </c>
      <c r="G3" s="93" t="s">
        <v>140</v>
      </c>
      <c r="H3" s="93" t="s">
        <v>102</v>
      </c>
    </row>
    <row r="4" spans="1:8" x14ac:dyDescent="0.3">
      <c r="A4" t="s">
        <v>611</v>
      </c>
      <c r="B4" t="s">
        <v>541</v>
      </c>
      <c r="C4" s="92" t="s">
        <v>542</v>
      </c>
      <c r="D4" s="90">
        <v>20</v>
      </c>
      <c r="E4" s="90" t="s">
        <v>466</v>
      </c>
      <c r="F4" s="90" t="s">
        <v>49</v>
      </c>
      <c r="G4" t="s">
        <v>591</v>
      </c>
      <c r="H4" t="s">
        <v>613</v>
      </c>
    </row>
    <row r="5" spans="1:8" x14ac:dyDescent="0.3">
      <c r="A5" s="93" t="s">
        <v>575</v>
      </c>
      <c r="B5" s="93" t="s">
        <v>543</v>
      </c>
      <c r="C5" s="95" t="s">
        <v>621</v>
      </c>
      <c r="D5" s="94">
        <v>60</v>
      </c>
      <c r="E5" s="94" t="s">
        <v>467</v>
      </c>
      <c r="F5" s="94" t="s">
        <v>49</v>
      </c>
      <c r="G5" s="93" t="s">
        <v>592</v>
      </c>
      <c r="H5" s="93" t="s">
        <v>102</v>
      </c>
    </row>
    <row r="6" spans="1:8" x14ac:dyDescent="0.3">
      <c r="A6" t="s">
        <v>638</v>
      </c>
      <c r="B6" t="s">
        <v>544</v>
      </c>
      <c r="C6" s="92" t="s">
        <v>586</v>
      </c>
      <c r="D6" s="90">
        <v>120</v>
      </c>
      <c r="E6" s="90" t="s">
        <v>467</v>
      </c>
      <c r="F6" s="90" t="s">
        <v>48</v>
      </c>
      <c r="G6" t="s">
        <v>594</v>
      </c>
      <c r="H6" t="s">
        <v>102</v>
      </c>
    </row>
    <row r="7" spans="1:8" x14ac:dyDescent="0.3">
      <c r="A7" s="93" t="s">
        <v>573</v>
      </c>
      <c r="B7" s="93" t="s">
        <v>545</v>
      </c>
      <c r="C7" s="95">
        <v>7</v>
      </c>
      <c r="D7" s="94">
        <v>40</v>
      </c>
      <c r="E7" s="94" t="s">
        <v>107</v>
      </c>
      <c r="F7" s="94" t="s">
        <v>48</v>
      </c>
      <c r="G7" s="93" t="s">
        <v>140</v>
      </c>
      <c r="H7" s="93" t="s">
        <v>102</v>
      </c>
    </row>
    <row r="8" spans="1:8" x14ac:dyDescent="0.3">
      <c r="A8" t="s">
        <v>576</v>
      </c>
      <c r="B8" t="s">
        <v>546</v>
      </c>
      <c r="C8" s="97" t="s">
        <v>542</v>
      </c>
      <c r="D8" s="90">
        <v>40</v>
      </c>
      <c r="E8" s="90" t="s">
        <v>466</v>
      </c>
      <c r="F8" s="90" t="s">
        <v>48</v>
      </c>
      <c r="G8" t="s">
        <v>597</v>
      </c>
      <c r="H8" t="s">
        <v>614</v>
      </c>
    </row>
    <row r="9" spans="1:8" x14ac:dyDescent="0.3">
      <c r="A9" s="93" t="s">
        <v>612</v>
      </c>
      <c r="B9" s="93" t="s">
        <v>548</v>
      </c>
      <c r="C9" s="96" t="s">
        <v>542</v>
      </c>
      <c r="D9" s="94">
        <v>20</v>
      </c>
      <c r="E9" s="94" t="s">
        <v>466</v>
      </c>
      <c r="F9" s="94" t="s">
        <v>49</v>
      </c>
      <c r="G9" s="93" t="s">
        <v>591</v>
      </c>
      <c r="H9" s="93" t="s">
        <v>616</v>
      </c>
    </row>
    <row r="10" spans="1:8" x14ac:dyDescent="0.3">
      <c r="A10" t="s">
        <v>578</v>
      </c>
      <c r="B10" t="s">
        <v>549</v>
      </c>
      <c r="C10" s="92">
        <v>17</v>
      </c>
      <c r="D10" s="90">
        <v>40</v>
      </c>
      <c r="E10" s="90" t="s">
        <v>465</v>
      </c>
      <c r="F10" s="90" t="s">
        <v>49</v>
      </c>
      <c r="G10" t="s">
        <v>119</v>
      </c>
      <c r="H10" t="s">
        <v>615</v>
      </c>
    </row>
    <row r="11" spans="1:8" x14ac:dyDescent="0.3">
      <c r="A11" s="93" t="s">
        <v>574</v>
      </c>
      <c r="B11" s="93" t="s">
        <v>550</v>
      </c>
      <c r="C11" s="96" t="s">
        <v>547</v>
      </c>
      <c r="D11" s="94">
        <v>40</v>
      </c>
      <c r="E11" s="94" t="s">
        <v>157</v>
      </c>
      <c r="F11" s="94" t="s">
        <v>49</v>
      </c>
      <c r="G11" s="93" t="s">
        <v>598</v>
      </c>
      <c r="H11" s="93" t="s">
        <v>623</v>
      </c>
    </row>
    <row r="12" spans="1:8" x14ac:dyDescent="0.3">
      <c r="A12" t="s">
        <v>572</v>
      </c>
      <c r="B12" t="s">
        <v>551</v>
      </c>
      <c r="C12" s="92">
        <v>50</v>
      </c>
      <c r="D12" s="90">
        <v>40</v>
      </c>
      <c r="E12" s="90" t="s">
        <v>232</v>
      </c>
      <c r="F12" s="90" t="s">
        <v>48</v>
      </c>
      <c r="G12" t="s">
        <v>147</v>
      </c>
      <c r="H12" t="s">
        <v>102</v>
      </c>
    </row>
    <row r="13" spans="1:8" x14ac:dyDescent="0.3">
      <c r="A13" s="93" t="s">
        <v>573</v>
      </c>
      <c r="B13" s="93" t="s">
        <v>552</v>
      </c>
      <c r="C13" s="95">
        <v>64</v>
      </c>
      <c r="D13" s="94">
        <v>40</v>
      </c>
      <c r="E13" s="94" t="s">
        <v>107</v>
      </c>
      <c r="F13" s="94" t="s">
        <v>48</v>
      </c>
      <c r="G13" s="93" t="s">
        <v>140</v>
      </c>
      <c r="H13" s="93" t="s">
        <v>102</v>
      </c>
    </row>
    <row r="14" spans="1:8" x14ac:dyDescent="0.3">
      <c r="A14" t="s">
        <v>577</v>
      </c>
      <c r="B14" t="s">
        <v>553</v>
      </c>
      <c r="C14" s="92">
        <v>96</v>
      </c>
      <c r="D14" s="90">
        <v>40</v>
      </c>
      <c r="E14" s="90" t="s">
        <v>107</v>
      </c>
      <c r="F14" s="90" t="s">
        <v>48</v>
      </c>
      <c r="G14" t="s">
        <v>140</v>
      </c>
      <c r="H14" t="s">
        <v>102</v>
      </c>
    </row>
    <row r="15" spans="1:8" x14ac:dyDescent="0.3">
      <c r="A15" s="93" t="s">
        <v>573</v>
      </c>
      <c r="B15" s="93" t="s">
        <v>554</v>
      </c>
      <c r="C15" s="95">
        <v>24</v>
      </c>
      <c r="D15" s="94">
        <v>40</v>
      </c>
      <c r="E15" s="94" t="s">
        <v>107</v>
      </c>
      <c r="F15" s="94" t="s">
        <v>48</v>
      </c>
      <c r="G15" s="93" t="s">
        <v>140</v>
      </c>
      <c r="H15" s="93" t="s">
        <v>102</v>
      </c>
    </row>
    <row r="16" spans="1:8" x14ac:dyDescent="0.3">
      <c r="A16" t="s">
        <v>542</v>
      </c>
      <c r="B16" t="s">
        <v>555</v>
      </c>
      <c r="C16" s="92" t="s">
        <v>542</v>
      </c>
      <c r="D16" s="90">
        <v>20</v>
      </c>
      <c r="E16" s="90" t="s">
        <v>157</v>
      </c>
      <c r="F16" s="90" t="s">
        <v>48</v>
      </c>
      <c r="G16" t="s">
        <v>597</v>
      </c>
      <c r="H16" t="s">
        <v>102</v>
      </c>
    </row>
    <row r="17" spans="1:8" x14ac:dyDescent="0.3">
      <c r="A17" s="93" t="s">
        <v>605</v>
      </c>
      <c r="B17" s="93" t="s">
        <v>556</v>
      </c>
      <c r="C17" s="95" t="s">
        <v>621</v>
      </c>
      <c r="D17" s="94">
        <v>20</v>
      </c>
      <c r="E17" s="94" t="s">
        <v>467</v>
      </c>
      <c r="F17" s="94" t="s">
        <v>48</v>
      </c>
      <c r="G17" s="93" t="s">
        <v>595</v>
      </c>
      <c r="H17" s="93" t="s">
        <v>617</v>
      </c>
    </row>
    <row r="18" spans="1:8" x14ac:dyDescent="0.3">
      <c r="A18" t="s">
        <v>579</v>
      </c>
      <c r="B18" t="s">
        <v>555</v>
      </c>
      <c r="C18" s="92">
        <v>68</v>
      </c>
      <c r="D18" s="90">
        <v>40</v>
      </c>
      <c r="E18" s="90" t="s">
        <v>157</v>
      </c>
      <c r="F18" s="90" t="s">
        <v>48</v>
      </c>
      <c r="G18" t="s">
        <v>596</v>
      </c>
      <c r="H18" t="s">
        <v>102</v>
      </c>
    </row>
    <row r="19" spans="1:8" x14ac:dyDescent="0.3">
      <c r="A19" s="93" t="s">
        <v>465</v>
      </c>
      <c r="B19" s="93" t="s">
        <v>557</v>
      </c>
      <c r="C19" s="95">
        <v>76</v>
      </c>
      <c r="D19" s="94">
        <v>40</v>
      </c>
      <c r="E19" s="94" t="s">
        <v>465</v>
      </c>
      <c r="F19" s="94" t="s">
        <v>48</v>
      </c>
      <c r="G19" s="93" t="s">
        <v>142</v>
      </c>
      <c r="H19" s="93" t="s">
        <v>102</v>
      </c>
    </row>
    <row r="20" spans="1:8" x14ac:dyDescent="0.3">
      <c r="A20" t="s">
        <v>580</v>
      </c>
      <c r="B20" t="s">
        <v>558</v>
      </c>
      <c r="C20" s="92" t="s">
        <v>547</v>
      </c>
      <c r="D20" s="90">
        <v>20</v>
      </c>
      <c r="E20" s="90" t="s">
        <v>547</v>
      </c>
      <c r="F20" s="90" t="s">
        <v>48</v>
      </c>
      <c r="G20" t="s">
        <v>176</v>
      </c>
      <c r="H20" t="s">
        <v>102</v>
      </c>
    </row>
    <row r="21" spans="1:8" x14ac:dyDescent="0.3">
      <c r="A21" s="93" t="s">
        <v>581</v>
      </c>
      <c r="B21" s="93" t="s">
        <v>559</v>
      </c>
      <c r="C21" s="95" t="s">
        <v>586</v>
      </c>
      <c r="D21" s="94">
        <v>120</v>
      </c>
      <c r="E21" s="94" t="s">
        <v>467</v>
      </c>
      <c r="F21" s="94" t="s">
        <v>48</v>
      </c>
      <c r="G21" s="93" t="s">
        <v>594</v>
      </c>
      <c r="H21" s="93" t="s">
        <v>618</v>
      </c>
    </row>
    <row r="22" spans="1:8" x14ac:dyDescent="0.3">
      <c r="A22" t="s">
        <v>585</v>
      </c>
      <c r="B22" t="s">
        <v>560</v>
      </c>
      <c r="C22" s="92">
        <v>96</v>
      </c>
      <c r="D22" s="90">
        <v>40</v>
      </c>
      <c r="E22" s="90" t="s">
        <v>465</v>
      </c>
      <c r="F22" s="90" t="s">
        <v>48</v>
      </c>
      <c r="G22" t="s">
        <v>142</v>
      </c>
      <c r="H22" t="s">
        <v>620</v>
      </c>
    </row>
    <row r="23" spans="1:8" x14ac:dyDescent="0.3">
      <c r="A23" s="93" t="s">
        <v>582</v>
      </c>
      <c r="B23" s="93" t="s">
        <v>561</v>
      </c>
      <c r="C23" s="95" t="s">
        <v>586</v>
      </c>
      <c r="D23" s="94">
        <v>120</v>
      </c>
      <c r="E23" s="94" t="s">
        <v>467</v>
      </c>
      <c r="F23" s="94" t="s">
        <v>48</v>
      </c>
      <c r="G23" s="93" t="s">
        <v>594</v>
      </c>
      <c r="H23" s="93" t="s">
        <v>102</v>
      </c>
    </row>
    <row r="24" spans="1:8" x14ac:dyDescent="0.3">
      <c r="A24" t="s">
        <v>607</v>
      </c>
      <c r="B24" t="s">
        <v>562</v>
      </c>
      <c r="C24" s="92" t="s">
        <v>563</v>
      </c>
      <c r="D24" s="90">
        <v>120</v>
      </c>
      <c r="E24" s="90" t="s">
        <v>157</v>
      </c>
      <c r="F24" s="90" t="s">
        <v>48</v>
      </c>
      <c r="G24" t="s">
        <v>593</v>
      </c>
      <c r="H24" t="s">
        <v>102</v>
      </c>
    </row>
    <row r="25" spans="1:8" x14ac:dyDescent="0.3">
      <c r="A25" s="93" t="s">
        <v>606</v>
      </c>
      <c r="B25" s="93" t="s">
        <v>564</v>
      </c>
      <c r="C25" s="95" t="s">
        <v>621</v>
      </c>
      <c r="D25" s="94">
        <v>60</v>
      </c>
      <c r="E25" s="94" t="s">
        <v>467</v>
      </c>
      <c r="F25" s="94" t="s">
        <v>49</v>
      </c>
      <c r="G25" s="93" t="s">
        <v>592</v>
      </c>
      <c r="H25" s="93" t="s">
        <v>102</v>
      </c>
    </row>
    <row r="26" spans="1:8" x14ac:dyDescent="0.3">
      <c r="A26" t="s">
        <v>583</v>
      </c>
      <c r="B26" t="s">
        <v>565</v>
      </c>
      <c r="C26" s="92">
        <v>64</v>
      </c>
      <c r="D26" s="90">
        <v>40</v>
      </c>
      <c r="E26" s="90" t="s">
        <v>232</v>
      </c>
      <c r="F26" s="90" t="s">
        <v>48</v>
      </c>
      <c r="G26" t="s">
        <v>147</v>
      </c>
      <c r="H26" t="s">
        <v>619</v>
      </c>
    </row>
    <row r="27" spans="1:8" x14ac:dyDescent="0.3">
      <c r="A27" s="93" t="s">
        <v>584</v>
      </c>
      <c r="B27" s="93" t="s">
        <v>566</v>
      </c>
      <c r="C27" s="95">
        <v>64</v>
      </c>
      <c r="D27" s="94">
        <v>40</v>
      </c>
      <c r="E27" s="94" t="s">
        <v>465</v>
      </c>
      <c r="F27" s="94" t="s">
        <v>48</v>
      </c>
      <c r="G27" s="93" t="s">
        <v>142</v>
      </c>
      <c r="H27" s="93" t="s">
        <v>615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topLeftCell="A10" zoomScale="80" zoomScaleNormal="80" workbookViewId="0">
      <selection activeCell="C53" sqref="C53"/>
    </sheetView>
  </sheetViews>
  <sheetFormatPr defaultRowHeight="14.4" x14ac:dyDescent="0.3"/>
  <cols>
    <col min="4" max="4" width="8.88671875" style="2"/>
    <col min="8" max="8" width="8.88671875" style="46"/>
    <col min="10" max="10" width="37.77734375" customWidth="1"/>
    <col min="11" max="11" width="8.88671875" style="48"/>
    <col min="12" max="12" width="37.44140625" customWidth="1"/>
  </cols>
  <sheetData>
    <row r="1" spans="1:19" ht="15" thickBot="1" x14ac:dyDescent="0.35">
      <c r="A1" s="56" t="s">
        <v>0</v>
      </c>
      <c r="B1" s="57" t="s">
        <v>8</v>
      </c>
      <c r="C1" s="57" t="s">
        <v>2</v>
      </c>
      <c r="D1" s="58" t="s">
        <v>9</v>
      </c>
      <c r="E1" s="57" t="s">
        <v>2</v>
      </c>
      <c r="F1" s="57" t="s">
        <v>3</v>
      </c>
      <c r="G1" s="59" t="s">
        <v>6</v>
      </c>
      <c r="H1" s="60"/>
      <c r="I1" s="61" t="s">
        <v>15</v>
      </c>
      <c r="J1" s="52" t="s">
        <v>10</v>
      </c>
      <c r="K1" s="61" t="s">
        <v>15</v>
      </c>
      <c r="L1" s="52" t="s">
        <v>523</v>
      </c>
      <c r="N1" s="88"/>
    </row>
    <row r="2" spans="1:19" x14ac:dyDescent="0.3">
      <c r="A2" s="62" t="s">
        <v>1</v>
      </c>
      <c r="B2" s="63">
        <v>20</v>
      </c>
      <c r="C2" s="64">
        <v>0.84</v>
      </c>
      <c r="D2" s="65">
        <v>30</v>
      </c>
      <c r="E2" s="66">
        <f>(D2-B2)/200+C2</f>
        <v>0.89</v>
      </c>
      <c r="F2" s="63">
        <f>C2*200+200-148-B2</f>
        <v>200</v>
      </c>
      <c r="G2" s="67" t="str">
        <f>DEC2HEX(F2)</f>
        <v>C8</v>
      </c>
      <c r="H2" s="68"/>
      <c r="I2" s="69" t="s">
        <v>37</v>
      </c>
      <c r="J2" s="49" t="s">
        <v>101</v>
      </c>
      <c r="K2" s="69" t="s">
        <v>37</v>
      </c>
      <c r="L2" s="49"/>
      <c r="N2" s="88"/>
    </row>
    <row r="3" spans="1:19" x14ac:dyDescent="0.3">
      <c r="A3" s="70" t="s">
        <v>5</v>
      </c>
      <c r="B3" s="71">
        <v>28</v>
      </c>
      <c r="C3" s="72">
        <f>(148+F3+B3-200)/200</f>
        <v>0.88</v>
      </c>
      <c r="D3" s="73">
        <v>40</v>
      </c>
      <c r="E3" s="74">
        <f>(D3-B3)/200+C3</f>
        <v>0.94</v>
      </c>
      <c r="F3" s="71">
        <v>200</v>
      </c>
      <c r="G3" s="75" t="str">
        <f>DEC2HEX(F3)</f>
        <v>C8</v>
      </c>
      <c r="H3" s="76" t="s">
        <v>526</v>
      </c>
      <c r="I3" s="70" t="s">
        <v>37</v>
      </c>
      <c r="J3" s="49"/>
      <c r="K3" s="70" t="s">
        <v>37</v>
      </c>
      <c r="L3" s="49"/>
      <c r="N3" s="48"/>
    </row>
    <row r="4" spans="1:19" x14ac:dyDescent="0.3">
      <c r="A4" s="70" t="s">
        <v>7</v>
      </c>
      <c r="B4" s="71">
        <v>41</v>
      </c>
      <c r="C4" s="72">
        <f>(148+F4+B4-200)/200</f>
        <v>0.94499999999999995</v>
      </c>
      <c r="D4" s="73">
        <v>49</v>
      </c>
      <c r="E4" s="74">
        <f>(D4-B4)/200+C4</f>
        <v>0.98499999999999999</v>
      </c>
      <c r="F4" s="71">
        <v>200</v>
      </c>
      <c r="G4" s="75" t="str">
        <f>DEC2HEX(F4)</f>
        <v>C8</v>
      </c>
      <c r="H4" s="77"/>
      <c r="I4" s="70" t="s">
        <v>14</v>
      </c>
      <c r="J4" s="49"/>
      <c r="K4" s="70" t="s">
        <v>14</v>
      </c>
      <c r="L4" s="49"/>
    </row>
    <row r="5" spans="1:19" x14ac:dyDescent="0.3">
      <c r="A5" s="70" t="s">
        <v>11</v>
      </c>
      <c r="B5" s="71">
        <v>0</v>
      </c>
      <c r="C5" s="72">
        <f>(148+F5+B5-200)/200</f>
        <v>0.74</v>
      </c>
      <c r="D5" s="73">
        <v>0</v>
      </c>
      <c r="E5" s="74">
        <f>(D5-B5)/200+C5</f>
        <v>0.74</v>
      </c>
      <c r="F5" s="71">
        <v>200</v>
      </c>
      <c r="G5" s="75" t="str">
        <f>DEC2HEX(F5)</f>
        <v>C8</v>
      </c>
      <c r="H5" s="78"/>
      <c r="I5" s="70" t="s">
        <v>14</v>
      </c>
      <c r="J5" s="49"/>
      <c r="K5" s="70" t="s">
        <v>14</v>
      </c>
      <c r="L5" s="49"/>
    </row>
    <row r="6" spans="1:19" ht="15" thickBot="1" x14ac:dyDescent="0.35">
      <c r="A6" s="79" t="s">
        <v>4</v>
      </c>
      <c r="B6" s="80">
        <v>49</v>
      </c>
      <c r="C6" s="81">
        <v>0.98499999999999999</v>
      </c>
      <c r="D6" s="82">
        <v>69</v>
      </c>
      <c r="E6" s="83">
        <f>(D6-B6)/200+C6</f>
        <v>1.085</v>
      </c>
      <c r="F6" s="80">
        <f>C6*200+200-148-B6</f>
        <v>200</v>
      </c>
      <c r="G6" s="84" t="str">
        <f>DEC2HEX(F6)</f>
        <v>C8</v>
      </c>
      <c r="H6" s="85"/>
      <c r="I6" s="70" t="s">
        <v>14</v>
      </c>
      <c r="J6" s="51"/>
      <c r="K6" s="70" t="s">
        <v>14</v>
      </c>
      <c r="L6" s="51"/>
    </row>
    <row r="7" spans="1:19" ht="15" thickBot="1" x14ac:dyDescent="0.35">
      <c r="A7" s="24" t="s">
        <v>0</v>
      </c>
      <c r="B7" s="25" t="s">
        <v>8</v>
      </c>
      <c r="C7" s="25" t="s">
        <v>2</v>
      </c>
      <c r="D7" s="26" t="s">
        <v>9</v>
      </c>
      <c r="E7" s="25" t="s">
        <v>2</v>
      </c>
      <c r="F7" s="25" t="s">
        <v>3</v>
      </c>
      <c r="G7" s="27" t="s">
        <v>6</v>
      </c>
      <c r="H7" s="43"/>
      <c r="I7" s="29" t="s">
        <v>15</v>
      </c>
      <c r="J7" s="30" t="s">
        <v>10</v>
      </c>
      <c r="K7" s="29" t="s">
        <v>15</v>
      </c>
      <c r="L7" s="52" t="s">
        <v>523</v>
      </c>
      <c r="M7" s="39"/>
      <c r="N7" s="39"/>
      <c r="O7" s="39"/>
      <c r="P7" s="39"/>
      <c r="Q7" s="39"/>
      <c r="R7" s="39"/>
      <c r="S7" s="39"/>
    </row>
    <row r="8" spans="1:19" x14ac:dyDescent="0.3">
      <c r="A8" s="3" t="s">
        <v>1</v>
      </c>
      <c r="B8" s="4">
        <v>20</v>
      </c>
      <c r="C8" s="5">
        <v>0.74</v>
      </c>
      <c r="D8" s="6">
        <v>30</v>
      </c>
      <c r="E8" s="7">
        <f>(D8-B8)/200+C8</f>
        <v>0.79</v>
      </c>
      <c r="F8" s="4">
        <f>C8*200+200-148-B8</f>
        <v>180</v>
      </c>
      <c r="G8" s="8" t="str">
        <f>DEC2HEX(F8)</f>
        <v>B4</v>
      </c>
      <c r="H8" s="44"/>
      <c r="I8" s="23" t="s">
        <v>37</v>
      </c>
      <c r="J8" s="31" t="s">
        <v>531</v>
      </c>
      <c r="K8" s="23" t="s">
        <v>37</v>
      </c>
      <c r="L8" s="31"/>
      <c r="M8" s="39"/>
      <c r="N8" s="39"/>
      <c r="O8" s="39"/>
      <c r="P8" s="39"/>
      <c r="Q8" s="39"/>
      <c r="R8" s="39"/>
      <c r="S8" s="39"/>
    </row>
    <row r="9" spans="1:19" x14ac:dyDescent="0.3">
      <c r="A9" s="15" t="s">
        <v>5</v>
      </c>
      <c r="B9" s="16">
        <v>28</v>
      </c>
      <c r="C9" s="11">
        <f>(148+F9+B9-200)/200</f>
        <v>0.78</v>
      </c>
      <c r="D9" s="12">
        <v>40</v>
      </c>
      <c r="E9" s="13">
        <f>(D9-B9)/200+C9</f>
        <v>0.84000000000000008</v>
      </c>
      <c r="F9" s="16">
        <v>180</v>
      </c>
      <c r="G9" s="14" t="str">
        <f>DEC2HEX(F9)</f>
        <v>B4</v>
      </c>
      <c r="H9" s="42" t="s">
        <v>524</v>
      </c>
      <c r="I9" s="15" t="s">
        <v>37</v>
      </c>
      <c r="J9" s="46"/>
      <c r="K9" s="15" t="s">
        <v>37</v>
      </c>
      <c r="L9" s="31"/>
      <c r="M9" s="39"/>
      <c r="N9" s="39"/>
      <c r="O9" s="39"/>
      <c r="P9" s="39"/>
      <c r="Q9" s="39"/>
      <c r="R9" s="39"/>
      <c r="S9" s="39"/>
    </row>
    <row r="10" spans="1:19" x14ac:dyDescent="0.3">
      <c r="A10" s="15" t="s">
        <v>7</v>
      </c>
      <c r="B10" s="16">
        <v>41</v>
      </c>
      <c r="C10" s="11">
        <f>(148+F10+B10-200)/200</f>
        <v>0.84499999999999997</v>
      </c>
      <c r="D10" s="12">
        <v>49</v>
      </c>
      <c r="E10" s="13">
        <f>(D10-B10)/200+C10</f>
        <v>0.88500000000000001</v>
      </c>
      <c r="F10" s="16">
        <v>180</v>
      </c>
      <c r="G10" s="14" t="str">
        <f>DEC2HEX(F10)</f>
        <v>B4</v>
      </c>
      <c r="H10" s="47"/>
      <c r="I10" s="15" t="s">
        <v>37</v>
      </c>
      <c r="J10" s="31"/>
      <c r="K10" s="15" t="s">
        <v>37</v>
      </c>
      <c r="L10" s="31"/>
      <c r="M10" s="39"/>
      <c r="N10" s="39"/>
      <c r="O10" s="39"/>
      <c r="P10" s="39"/>
      <c r="Q10" s="39"/>
      <c r="R10" s="39"/>
      <c r="S10" s="39"/>
    </row>
    <row r="11" spans="1:19" x14ac:dyDescent="0.3">
      <c r="A11" s="15" t="s">
        <v>11</v>
      </c>
      <c r="B11" s="16">
        <v>0</v>
      </c>
      <c r="C11" s="11">
        <f>(148+F11+B11-200)/200</f>
        <v>0.64</v>
      </c>
      <c r="D11" s="12">
        <v>0</v>
      </c>
      <c r="E11" s="13">
        <f>(D11-B11)/200+C11</f>
        <v>0.64</v>
      </c>
      <c r="F11" s="16">
        <v>180</v>
      </c>
      <c r="G11" s="14" t="str">
        <f>DEC2HEX(F11)</f>
        <v>B4</v>
      </c>
      <c r="H11" s="55"/>
      <c r="I11" s="15" t="s">
        <v>14</v>
      </c>
      <c r="J11" s="31"/>
      <c r="K11" s="15" t="s">
        <v>14</v>
      </c>
      <c r="L11" s="31"/>
      <c r="M11" s="39"/>
      <c r="N11" s="39"/>
      <c r="O11" s="39"/>
      <c r="P11" s="39"/>
      <c r="Q11" s="39"/>
      <c r="R11" s="39"/>
      <c r="S11" s="39"/>
    </row>
    <row r="12" spans="1:19" ht="15" thickBot="1" x14ac:dyDescent="0.35">
      <c r="A12" s="17" t="s">
        <v>4</v>
      </c>
      <c r="B12" s="18">
        <v>49</v>
      </c>
      <c r="C12" s="19">
        <v>0.88500000000000001</v>
      </c>
      <c r="D12" s="20">
        <v>69</v>
      </c>
      <c r="E12" s="21">
        <f>(D12-B12)/200+C12</f>
        <v>0.98499999999999999</v>
      </c>
      <c r="F12" s="18">
        <f>C12*200+200-148-B12</f>
        <v>180</v>
      </c>
      <c r="G12" s="22" t="str">
        <f>DEC2HEX(F12)</f>
        <v>B4</v>
      </c>
      <c r="H12" s="45"/>
      <c r="I12" s="15" t="s">
        <v>14</v>
      </c>
      <c r="J12" s="32"/>
      <c r="K12" s="15" t="s">
        <v>14</v>
      </c>
      <c r="L12" s="32"/>
      <c r="M12" s="39"/>
      <c r="N12" s="39"/>
      <c r="O12" s="39"/>
      <c r="P12" s="39"/>
      <c r="Q12" s="39"/>
      <c r="R12" s="39"/>
      <c r="S12" s="39"/>
    </row>
    <row r="13" spans="1:19" ht="15" thickBot="1" x14ac:dyDescent="0.35">
      <c r="A13" s="24" t="s">
        <v>0</v>
      </c>
      <c r="B13" s="25" t="s">
        <v>8</v>
      </c>
      <c r="C13" s="25" t="s">
        <v>2</v>
      </c>
      <c r="D13" s="26" t="s">
        <v>9</v>
      </c>
      <c r="E13" s="25" t="s">
        <v>2</v>
      </c>
      <c r="F13" s="25" t="s">
        <v>3</v>
      </c>
      <c r="G13" s="27" t="s">
        <v>6</v>
      </c>
      <c r="H13" s="43"/>
      <c r="I13" s="29" t="s">
        <v>15</v>
      </c>
      <c r="J13" s="30" t="s">
        <v>10</v>
      </c>
      <c r="K13" s="29" t="s">
        <v>15</v>
      </c>
      <c r="L13" s="52" t="s">
        <v>523</v>
      </c>
      <c r="M13" s="39"/>
      <c r="N13" s="39"/>
      <c r="O13" s="39"/>
      <c r="P13" s="39"/>
      <c r="Q13" s="39"/>
      <c r="R13" s="39"/>
      <c r="S13" s="39"/>
    </row>
    <row r="14" spans="1:19" x14ac:dyDescent="0.3">
      <c r="A14" s="3" t="s">
        <v>1</v>
      </c>
      <c r="B14" s="4">
        <v>20</v>
      </c>
      <c r="C14" s="5">
        <v>0.64</v>
      </c>
      <c r="D14" s="6">
        <v>30</v>
      </c>
      <c r="E14" s="7">
        <f>(D14-B14)/200+C14</f>
        <v>0.69000000000000006</v>
      </c>
      <c r="F14" s="4">
        <f>C14*200+200-148-B14</f>
        <v>160</v>
      </c>
      <c r="G14" s="8" t="str">
        <f>DEC2HEX(F14)</f>
        <v>A0</v>
      </c>
      <c r="H14" s="44"/>
      <c r="I14" s="23" t="s">
        <v>37</v>
      </c>
      <c r="J14" s="46" t="s">
        <v>534</v>
      </c>
      <c r="K14" s="23" t="s">
        <v>37</v>
      </c>
      <c r="L14" s="50"/>
      <c r="M14" s="39"/>
      <c r="N14" s="39"/>
      <c r="O14" s="39"/>
      <c r="P14" s="39"/>
      <c r="Q14" s="39"/>
      <c r="R14" s="39"/>
      <c r="S14" s="39"/>
    </row>
    <row r="15" spans="1:19" x14ac:dyDescent="0.3">
      <c r="A15" s="15" t="s">
        <v>5</v>
      </c>
      <c r="B15" s="16">
        <v>28</v>
      </c>
      <c r="C15" s="11">
        <f>(148+F15+B15-200)/200</f>
        <v>0.68</v>
      </c>
      <c r="D15" s="12">
        <v>40</v>
      </c>
      <c r="E15" s="13">
        <f>(D15-B15)/200+C15</f>
        <v>0.74</v>
      </c>
      <c r="F15" s="16">
        <v>160</v>
      </c>
      <c r="G15" s="14" t="str">
        <f>DEC2HEX(F15)</f>
        <v>A0</v>
      </c>
      <c r="H15" s="42" t="s">
        <v>525</v>
      </c>
      <c r="I15" s="15" t="s">
        <v>37</v>
      </c>
      <c r="J15" s="49"/>
      <c r="K15" s="15" t="s">
        <v>37</v>
      </c>
      <c r="L15" s="49"/>
      <c r="M15" s="39"/>
      <c r="N15" s="39"/>
      <c r="O15" s="39"/>
      <c r="P15" s="39"/>
      <c r="Q15" s="39"/>
      <c r="R15" s="39"/>
      <c r="S15" s="39"/>
    </row>
    <row r="16" spans="1:19" x14ac:dyDescent="0.3">
      <c r="A16" s="15" t="s">
        <v>7</v>
      </c>
      <c r="B16" s="16">
        <v>41</v>
      </c>
      <c r="C16" s="11">
        <f>(148+F16+B16-200)/200</f>
        <v>0.745</v>
      </c>
      <c r="D16" s="12">
        <v>49</v>
      </c>
      <c r="E16" s="13">
        <f>(D16-B16)/200+C16</f>
        <v>0.78500000000000003</v>
      </c>
      <c r="F16" s="16">
        <v>160</v>
      </c>
      <c r="G16" s="14" t="str">
        <f>DEC2HEX(F16)</f>
        <v>A0</v>
      </c>
      <c r="H16" s="47"/>
      <c r="I16" s="15" t="s">
        <v>37</v>
      </c>
      <c r="J16" s="49"/>
      <c r="K16" s="15" t="s">
        <v>37</v>
      </c>
      <c r="L16" s="49"/>
      <c r="M16" s="39"/>
      <c r="N16" s="39"/>
      <c r="O16" s="39"/>
      <c r="P16" s="39"/>
      <c r="Q16" s="39"/>
      <c r="R16" s="39"/>
      <c r="S16" s="39"/>
    </row>
    <row r="17" spans="1:21" x14ac:dyDescent="0.3">
      <c r="A17" s="15" t="s">
        <v>11</v>
      </c>
      <c r="B17" s="16">
        <v>0</v>
      </c>
      <c r="C17" s="11">
        <f>(148+F17+B17-200)/200</f>
        <v>0.54</v>
      </c>
      <c r="D17" s="12">
        <v>0</v>
      </c>
      <c r="E17" s="13">
        <f>(D17-B17)/200+C17</f>
        <v>0.54</v>
      </c>
      <c r="F17" s="16">
        <v>160</v>
      </c>
      <c r="G17" s="14" t="str">
        <f>DEC2HEX(F17)</f>
        <v>A0</v>
      </c>
      <c r="H17" s="55"/>
      <c r="I17" s="15" t="s">
        <v>14</v>
      </c>
      <c r="J17" s="49"/>
      <c r="K17" s="15" t="s">
        <v>14</v>
      </c>
      <c r="L17" s="49"/>
      <c r="M17" s="39"/>
      <c r="N17" s="39"/>
      <c r="O17" s="39"/>
      <c r="P17" s="39"/>
      <c r="Q17" s="39"/>
      <c r="R17" s="39"/>
      <c r="S17" s="39"/>
    </row>
    <row r="18" spans="1:21" ht="15" thickBot="1" x14ac:dyDescent="0.35">
      <c r="A18" s="17" t="s">
        <v>4</v>
      </c>
      <c r="B18" s="18">
        <v>49</v>
      </c>
      <c r="C18" s="19">
        <v>0.78500000000000003</v>
      </c>
      <c r="D18" s="20">
        <v>69</v>
      </c>
      <c r="E18" s="21">
        <f>(D18-B18)/200+C18</f>
        <v>0.88500000000000001</v>
      </c>
      <c r="F18" s="18">
        <f>C18*200+200-148-B18</f>
        <v>160</v>
      </c>
      <c r="G18" s="22" t="str">
        <f>DEC2HEX(F18)</f>
        <v>A0</v>
      </c>
      <c r="H18" s="45"/>
      <c r="I18" s="28" t="s">
        <v>14</v>
      </c>
      <c r="J18" s="51"/>
      <c r="K18" s="28" t="s">
        <v>14</v>
      </c>
      <c r="L18" s="51"/>
      <c r="M18" s="39"/>
      <c r="N18" s="39"/>
      <c r="O18" s="39"/>
      <c r="P18" s="39"/>
      <c r="Q18" s="39"/>
      <c r="R18" s="39"/>
      <c r="S18" s="39"/>
    </row>
    <row r="19" spans="1:21" ht="15" thickBot="1" x14ac:dyDescent="0.35">
      <c r="A19" s="24" t="s">
        <v>0</v>
      </c>
      <c r="B19" s="25" t="s">
        <v>8</v>
      </c>
      <c r="C19" s="25" t="s">
        <v>2</v>
      </c>
      <c r="D19" s="26" t="s">
        <v>9</v>
      </c>
      <c r="E19" s="25" t="s">
        <v>2</v>
      </c>
      <c r="F19" s="25" t="s">
        <v>3</v>
      </c>
      <c r="G19" s="27" t="s">
        <v>6</v>
      </c>
      <c r="H19" s="43"/>
      <c r="I19" s="24" t="s">
        <v>15</v>
      </c>
      <c r="J19" s="59" t="s">
        <v>10</v>
      </c>
      <c r="K19" s="29" t="s">
        <v>15</v>
      </c>
      <c r="L19" s="52" t="s">
        <v>523</v>
      </c>
      <c r="M19" s="40"/>
      <c r="N19" s="39"/>
      <c r="O19" s="39"/>
      <c r="P19" s="39"/>
      <c r="Q19" s="40"/>
      <c r="R19" s="39"/>
      <c r="S19" s="39"/>
      <c r="T19" s="2"/>
      <c r="U19" s="2"/>
    </row>
    <row r="20" spans="1:21" ht="15" thickBot="1" x14ac:dyDescent="0.35">
      <c r="A20" s="38" t="s">
        <v>1</v>
      </c>
      <c r="B20" s="33">
        <v>20</v>
      </c>
      <c r="C20" s="34">
        <v>0.54</v>
      </c>
      <c r="D20" s="35">
        <v>30</v>
      </c>
      <c r="E20" s="36">
        <f>(D20-B20)/200+C20</f>
        <v>0.59000000000000008</v>
      </c>
      <c r="F20" s="33">
        <f>C20*200+200-148-B20</f>
        <v>140</v>
      </c>
      <c r="G20" s="37" t="str">
        <f>DEC2HEX(F20)</f>
        <v>8C</v>
      </c>
      <c r="H20" s="44"/>
      <c r="I20" s="23" t="s">
        <v>37</v>
      </c>
      <c r="J20" s="50" t="s">
        <v>601</v>
      </c>
      <c r="K20" s="87" t="s">
        <v>37</v>
      </c>
      <c r="L20" s="49"/>
      <c r="M20" s="40"/>
      <c r="N20" s="71"/>
      <c r="O20" s="39"/>
      <c r="P20" s="39"/>
      <c r="Q20" s="40"/>
      <c r="R20" s="39"/>
      <c r="S20" s="39"/>
      <c r="T20" s="2"/>
      <c r="U20" s="2"/>
    </row>
    <row r="21" spans="1:21" x14ac:dyDescent="0.3">
      <c r="A21" s="15" t="s">
        <v>5</v>
      </c>
      <c r="B21" s="16">
        <v>28</v>
      </c>
      <c r="C21" s="11">
        <f>(148+F21+B21-200)/200</f>
        <v>0.57999999999999996</v>
      </c>
      <c r="D21" s="12">
        <v>40</v>
      </c>
      <c r="E21" s="13">
        <f>(D21-B21)/200+C21</f>
        <v>0.6399999999999999</v>
      </c>
      <c r="F21" s="16">
        <v>140</v>
      </c>
      <c r="G21" s="14" t="str">
        <f>DEC2HEX(F21)</f>
        <v>8C</v>
      </c>
      <c r="H21" s="42" t="s">
        <v>100</v>
      </c>
      <c r="I21" s="15" t="s">
        <v>37</v>
      </c>
      <c r="J21" s="49" t="s">
        <v>535</v>
      </c>
      <c r="K21" s="16" t="s">
        <v>37</v>
      </c>
      <c r="L21" s="49"/>
      <c r="M21" s="40"/>
      <c r="N21" s="71"/>
      <c r="O21" s="39"/>
      <c r="P21" s="39"/>
      <c r="Q21" s="40"/>
      <c r="R21" s="39"/>
      <c r="S21" s="39"/>
      <c r="T21" s="2"/>
      <c r="U21" s="2"/>
    </row>
    <row r="22" spans="1:21" x14ac:dyDescent="0.3">
      <c r="A22" s="15" t="s">
        <v>7</v>
      </c>
      <c r="B22" s="16">
        <v>41</v>
      </c>
      <c r="C22" s="11">
        <f>(148+F22+B22-200)/200</f>
        <v>0.64500000000000002</v>
      </c>
      <c r="D22" s="12">
        <v>49</v>
      </c>
      <c r="E22" s="13">
        <f>(D22-B22)/200+C22</f>
        <v>0.68500000000000005</v>
      </c>
      <c r="F22" s="16">
        <v>140</v>
      </c>
      <c r="G22" s="14" t="str">
        <f>DEC2HEX(F22)</f>
        <v>8C</v>
      </c>
      <c r="H22" s="47"/>
      <c r="I22" s="15" t="s">
        <v>14</v>
      </c>
      <c r="J22" s="49"/>
      <c r="K22" s="16" t="s">
        <v>14</v>
      </c>
      <c r="L22" s="49"/>
      <c r="M22" s="39"/>
      <c r="N22" s="71"/>
      <c r="O22" s="39"/>
      <c r="P22" s="39"/>
      <c r="Q22" s="39"/>
      <c r="R22" s="39"/>
      <c r="S22" s="39"/>
    </row>
    <row r="23" spans="1:21" x14ac:dyDescent="0.3">
      <c r="A23" s="15" t="s">
        <v>11</v>
      </c>
      <c r="B23" s="16">
        <v>0</v>
      </c>
      <c r="C23" s="11">
        <f>(148+F23+B23-200)/200</f>
        <v>0.44</v>
      </c>
      <c r="D23" s="12">
        <v>0</v>
      </c>
      <c r="E23" s="13">
        <f>(D23-B23)/200+C23</f>
        <v>0.44</v>
      </c>
      <c r="F23" s="16">
        <v>140</v>
      </c>
      <c r="G23" s="14" t="str">
        <f>DEC2HEX(F23)</f>
        <v>8C</v>
      </c>
      <c r="H23" s="55"/>
      <c r="I23" s="15" t="s">
        <v>14</v>
      </c>
      <c r="J23" s="54"/>
      <c r="K23" s="16" t="s">
        <v>14</v>
      </c>
      <c r="L23" s="49"/>
      <c r="N23" s="71"/>
    </row>
    <row r="24" spans="1:21" ht="15" thickBot="1" x14ac:dyDescent="0.35">
      <c r="A24" s="17" t="s">
        <v>4</v>
      </c>
      <c r="B24" s="18">
        <v>49</v>
      </c>
      <c r="C24" s="19">
        <v>0.68500000000000005</v>
      </c>
      <c r="D24" s="20">
        <v>69</v>
      </c>
      <c r="E24" s="21">
        <f>(D24-B24)/200+C24</f>
        <v>0.78500000000000003</v>
      </c>
      <c r="F24" s="18">
        <f>C24*200+200-148-B24</f>
        <v>140</v>
      </c>
      <c r="G24" s="22" t="str">
        <f>DEC2HEX(F24)</f>
        <v>8C</v>
      </c>
      <c r="H24" s="45"/>
      <c r="I24" s="28" t="s">
        <v>14</v>
      </c>
      <c r="J24" s="51"/>
      <c r="K24" s="16" t="s">
        <v>14</v>
      </c>
      <c r="L24" s="51"/>
    </row>
    <row r="25" spans="1:21" ht="15" thickBot="1" x14ac:dyDescent="0.35">
      <c r="A25" s="24" t="s">
        <v>0</v>
      </c>
      <c r="B25" s="25" t="s">
        <v>8</v>
      </c>
      <c r="C25" s="25" t="s">
        <v>2</v>
      </c>
      <c r="D25" s="26" t="s">
        <v>9</v>
      </c>
      <c r="E25" s="25" t="s">
        <v>2</v>
      </c>
      <c r="F25" s="25" t="s">
        <v>3</v>
      </c>
      <c r="G25" s="27" t="s">
        <v>6</v>
      </c>
      <c r="H25" s="43"/>
      <c r="I25" s="29" t="s">
        <v>15</v>
      </c>
      <c r="J25" s="52" t="s">
        <v>10</v>
      </c>
      <c r="K25" s="29" t="s">
        <v>15</v>
      </c>
      <c r="L25" s="52" t="s">
        <v>523</v>
      </c>
    </row>
    <row r="26" spans="1:21" x14ac:dyDescent="0.3">
      <c r="A26" s="3" t="s">
        <v>1</v>
      </c>
      <c r="B26" s="4">
        <v>20</v>
      </c>
      <c r="C26" s="5">
        <v>0.44</v>
      </c>
      <c r="D26" s="6">
        <v>30</v>
      </c>
      <c r="E26" s="7">
        <f>(D26-B26)/200+C26</f>
        <v>0.49</v>
      </c>
      <c r="F26" s="4">
        <f>C26*200+200-148-B26</f>
        <v>120</v>
      </c>
      <c r="G26" s="8" t="str">
        <f>DEC2HEX(F26)</f>
        <v>78</v>
      </c>
      <c r="H26" s="44"/>
      <c r="I26" s="23" t="s">
        <v>37</v>
      </c>
      <c r="J26" s="46" t="s">
        <v>536</v>
      </c>
      <c r="K26" s="23" t="s">
        <v>37</v>
      </c>
      <c r="L26" s="49" t="s">
        <v>608</v>
      </c>
    </row>
    <row r="27" spans="1:21" x14ac:dyDescent="0.3">
      <c r="A27" s="15" t="s">
        <v>5</v>
      </c>
      <c r="B27" s="16">
        <v>28</v>
      </c>
      <c r="C27" s="11">
        <f>(148+F27+B27-200)/200</f>
        <v>0.48</v>
      </c>
      <c r="D27" s="12">
        <v>40</v>
      </c>
      <c r="E27" s="13">
        <f>(D27-B27)/200+C27</f>
        <v>0.54</v>
      </c>
      <c r="F27" s="16">
        <v>120</v>
      </c>
      <c r="G27" s="14" t="str">
        <f>DEC2HEX(F27)</f>
        <v>78</v>
      </c>
      <c r="H27" s="42" t="s">
        <v>36</v>
      </c>
      <c r="I27" s="15" t="s">
        <v>37</v>
      </c>
      <c r="J27" s="49"/>
      <c r="K27" s="15" t="s">
        <v>37</v>
      </c>
      <c r="L27" s="49" t="s">
        <v>562</v>
      </c>
    </row>
    <row r="28" spans="1:21" x14ac:dyDescent="0.3">
      <c r="A28" s="15" t="s">
        <v>7</v>
      </c>
      <c r="B28" s="16">
        <v>41</v>
      </c>
      <c r="C28" s="11">
        <f>(148+F28+B28-200)/200</f>
        <v>0.54500000000000004</v>
      </c>
      <c r="D28" s="12">
        <v>49</v>
      </c>
      <c r="E28" s="13">
        <f>(D28-B28)/200+C28</f>
        <v>0.58500000000000008</v>
      </c>
      <c r="F28" s="16">
        <v>120</v>
      </c>
      <c r="G28" s="14" t="str">
        <f>DEC2HEX(F28)</f>
        <v>78</v>
      </c>
      <c r="H28" s="47"/>
      <c r="I28" s="15" t="s">
        <v>14</v>
      </c>
      <c r="J28" s="49" t="s">
        <v>529</v>
      </c>
      <c r="K28" s="15" t="s">
        <v>14</v>
      </c>
      <c r="L28" s="49"/>
    </row>
    <row r="29" spans="1:21" x14ac:dyDescent="0.3">
      <c r="A29" s="15" t="s">
        <v>11</v>
      </c>
      <c r="B29" s="16">
        <v>0</v>
      </c>
      <c r="C29" s="11">
        <f>(148+F29+B29-200)/200</f>
        <v>0.34</v>
      </c>
      <c r="D29" s="12">
        <v>0</v>
      </c>
      <c r="E29" s="13">
        <f>(D29-B29)/200+C29</f>
        <v>0.34</v>
      </c>
      <c r="F29" s="16">
        <v>120</v>
      </c>
      <c r="G29" s="14" t="str">
        <f>DEC2HEX(F29)</f>
        <v>78</v>
      </c>
      <c r="H29" s="55"/>
      <c r="I29" s="15" t="s">
        <v>14</v>
      </c>
      <c r="J29" s="49"/>
      <c r="K29" s="15" t="s">
        <v>14</v>
      </c>
      <c r="L29" s="49"/>
      <c r="T29" s="90"/>
      <c r="U29" s="89"/>
    </row>
    <row r="30" spans="1:21" ht="15" thickBot="1" x14ac:dyDescent="0.35">
      <c r="A30" s="17" t="s">
        <v>4</v>
      </c>
      <c r="B30" s="18">
        <v>49</v>
      </c>
      <c r="C30" s="19">
        <v>0.58499999999999996</v>
      </c>
      <c r="D30" s="20">
        <v>69</v>
      </c>
      <c r="E30" s="21">
        <f>(D30-B30)/200+C30</f>
        <v>0.68499999999999994</v>
      </c>
      <c r="F30" s="18">
        <f>C30*200+200-148-B30</f>
        <v>120</v>
      </c>
      <c r="G30" s="22" t="str">
        <f>DEC2HEX(F30)</f>
        <v>78</v>
      </c>
      <c r="H30" s="45"/>
      <c r="I30" s="15" t="s">
        <v>14</v>
      </c>
      <c r="J30" s="49"/>
      <c r="K30" s="15" t="s">
        <v>14</v>
      </c>
      <c r="L30" s="49"/>
      <c r="T30" s="90"/>
      <c r="U30" s="89"/>
    </row>
    <row r="31" spans="1:21" s="48" customFormat="1" ht="15" thickBot="1" x14ac:dyDescent="0.35">
      <c r="A31" s="24" t="s">
        <v>0</v>
      </c>
      <c r="B31" s="25" t="s">
        <v>8</v>
      </c>
      <c r="C31" s="25" t="s">
        <v>2</v>
      </c>
      <c r="D31" s="26" t="s">
        <v>9</v>
      </c>
      <c r="E31" s="25" t="s">
        <v>2</v>
      </c>
      <c r="F31" s="25" t="s">
        <v>3</v>
      </c>
      <c r="G31" s="27" t="s">
        <v>6</v>
      </c>
      <c r="H31" s="43"/>
      <c r="I31" s="29" t="s">
        <v>15</v>
      </c>
      <c r="J31" s="52" t="s">
        <v>10</v>
      </c>
      <c r="K31" s="29" t="s">
        <v>15</v>
      </c>
      <c r="L31" s="52" t="s">
        <v>523</v>
      </c>
      <c r="M31"/>
      <c r="N31"/>
      <c r="O31"/>
      <c r="P31"/>
      <c r="Q31"/>
      <c r="R31"/>
      <c r="S31"/>
      <c r="T31" s="90"/>
      <c r="U31" s="89"/>
    </row>
    <row r="32" spans="1:21" s="48" customFormat="1" x14ac:dyDescent="0.3">
      <c r="A32" s="3" t="s">
        <v>1</v>
      </c>
      <c r="B32" s="4">
        <v>20</v>
      </c>
      <c r="C32" s="5">
        <v>0.34</v>
      </c>
      <c r="D32" s="6">
        <v>30</v>
      </c>
      <c r="E32" s="7">
        <f>(D32-B32)/200+C32</f>
        <v>0.39</v>
      </c>
      <c r="F32" s="4">
        <f>C32*200+200-148-B32</f>
        <v>100</v>
      </c>
      <c r="G32" s="8" t="str">
        <f>DEC2HEX(F32)</f>
        <v>64</v>
      </c>
      <c r="H32" s="44"/>
      <c r="I32" s="23" t="s">
        <v>37</v>
      </c>
      <c r="J32" s="50" t="s">
        <v>513</v>
      </c>
      <c r="K32" s="23" t="s">
        <v>37</v>
      </c>
      <c r="L32" s="50"/>
      <c r="M32"/>
      <c r="N32"/>
      <c r="O32"/>
      <c r="P32"/>
      <c r="Q32"/>
      <c r="R32"/>
      <c r="S32"/>
      <c r="T32" s="90"/>
      <c r="U32" s="89"/>
    </row>
    <row r="33" spans="1:21" s="48" customFormat="1" x14ac:dyDescent="0.3">
      <c r="A33" s="9" t="s">
        <v>5</v>
      </c>
      <c r="B33" s="10">
        <v>28</v>
      </c>
      <c r="C33" s="11">
        <f>(148+F33+B33-200)/200</f>
        <v>0.38</v>
      </c>
      <c r="D33" s="12">
        <v>40</v>
      </c>
      <c r="E33" s="13">
        <f>(D33-B33)/200+C33</f>
        <v>0.44</v>
      </c>
      <c r="F33" s="10">
        <v>100</v>
      </c>
      <c r="G33" s="14" t="str">
        <f>DEC2HEX(F33)</f>
        <v>64</v>
      </c>
      <c r="H33" s="42" t="s">
        <v>35</v>
      </c>
      <c r="I33" s="15" t="s">
        <v>37</v>
      </c>
      <c r="J33" s="49"/>
      <c r="K33" s="15" t="s">
        <v>37</v>
      </c>
      <c r="L33" s="53"/>
      <c r="M33"/>
      <c r="N33"/>
      <c r="O33"/>
      <c r="P33"/>
      <c r="Q33"/>
      <c r="R33"/>
      <c r="S33"/>
      <c r="T33" s="90"/>
      <c r="U33" s="89"/>
    </row>
    <row r="34" spans="1:21" s="48" customFormat="1" x14ac:dyDescent="0.3">
      <c r="A34" s="9" t="s">
        <v>7</v>
      </c>
      <c r="B34" s="10">
        <v>41</v>
      </c>
      <c r="C34" s="11">
        <f>(148+F34+B34-200)/200</f>
        <v>0.44500000000000001</v>
      </c>
      <c r="D34" s="12">
        <v>49</v>
      </c>
      <c r="E34" s="13">
        <f>(D34-B34)/200+C34</f>
        <v>0.48499999999999999</v>
      </c>
      <c r="F34" s="10">
        <v>100</v>
      </c>
      <c r="G34" s="14" t="str">
        <f>DEC2HEX(F34)</f>
        <v>64</v>
      </c>
      <c r="H34" s="46"/>
      <c r="I34" s="15" t="s">
        <v>14</v>
      </c>
      <c r="K34" s="15" t="s">
        <v>14</v>
      </c>
      <c r="L34" s="49"/>
      <c r="M34"/>
      <c r="N34"/>
      <c r="O34"/>
      <c r="P34"/>
      <c r="Q34"/>
      <c r="R34"/>
      <c r="S34"/>
      <c r="T34" s="90"/>
      <c r="U34" s="89"/>
    </row>
    <row r="35" spans="1:21" s="48" customFormat="1" x14ac:dyDescent="0.3">
      <c r="A35" s="9" t="s">
        <v>11</v>
      </c>
      <c r="B35" s="10">
        <v>0</v>
      </c>
      <c r="C35" s="11">
        <f>(148+F35+B35-200)/200</f>
        <v>0.24</v>
      </c>
      <c r="D35" s="12">
        <v>0</v>
      </c>
      <c r="E35" s="13">
        <f>(D35-B35)/200+C35</f>
        <v>0.24</v>
      </c>
      <c r="F35" s="10">
        <v>100</v>
      </c>
      <c r="G35" s="14" t="str">
        <f>DEC2HEX(F35)</f>
        <v>64</v>
      </c>
      <c r="H35" s="41"/>
      <c r="I35" s="15" t="s">
        <v>14</v>
      </c>
      <c r="J35" s="49"/>
      <c r="K35" s="15" t="s">
        <v>14</v>
      </c>
      <c r="L35" s="49"/>
      <c r="M35"/>
      <c r="N35"/>
      <c r="O35"/>
      <c r="P35"/>
      <c r="Q35" s="89"/>
      <c r="R35"/>
      <c r="S35"/>
      <c r="T35" s="90"/>
      <c r="U35" s="89"/>
    </row>
    <row r="36" spans="1:21" s="48" customFormat="1" ht="15" thickBot="1" x14ac:dyDescent="0.35">
      <c r="A36" s="17" t="s">
        <v>4</v>
      </c>
      <c r="B36" s="18">
        <v>49</v>
      </c>
      <c r="C36" s="19">
        <v>0.48499999999999999</v>
      </c>
      <c r="D36" s="20">
        <v>69</v>
      </c>
      <c r="E36" s="21">
        <f>(D36-B36)/200+C36</f>
        <v>0.58499999999999996</v>
      </c>
      <c r="F36" s="18">
        <f>C36*200+200-148-B36</f>
        <v>100</v>
      </c>
      <c r="G36" s="22" t="str">
        <f>DEC2HEX(F36)</f>
        <v>64</v>
      </c>
      <c r="H36" s="45"/>
      <c r="I36" s="28" t="s">
        <v>14</v>
      </c>
      <c r="J36" s="51"/>
      <c r="K36" s="28" t="s">
        <v>14</v>
      </c>
      <c r="L36" s="51"/>
      <c r="M36"/>
      <c r="N36"/>
      <c r="O36"/>
      <c r="P36"/>
      <c r="Q36" s="89"/>
      <c r="R36"/>
      <c r="S36"/>
      <c r="T36" s="90"/>
      <c r="U36" s="89"/>
    </row>
    <row r="37" spans="1:21" ht="15" thickBot="1" x14ac:dyDescent="0.35">
      <c r="A37" s="24" t="s">
        <v>0</v>
      </c>
      <c r="B37" s="25" t="s">
        <v>8</v>
      </c>
      <c r="C37" s="25" t="s">
        <v>2</v>
      </c>
      <c r="D37" s="26" t="s">
        <v>9</v>
      </c>
      <c r="E37" s="25" t="s">
        <v>2</v>
      </c>
      <c r="F37" s="25" t="s">
        <v>3</v>
      </c>
      <c r="G37" s="27" t="s">
        <v>6</v>
      </c>
      <c r="H37" s="43"/>
      <c r="I37" s="29" t="s">
        <v>15</v>
      </c>
      <c r="J37" s="52" t="s">
        <v>10</v>
      </c>
      <c r="K37" s="29" t="s">
        <v>15</v>
      </c>
      <c r="L37" s="52" t="s">
        <v>523</v>
      </c>
      <c r="T37" s="90"/>
      <c r="U37" s="89"/>
    </row>
    <row r="38" spans="1:21" x14ac:dyDescent="0.3">
      <c r="A38" s="3" t="s">
        <v>1</v>
      </c>
      <c r="B38" s="4">
        <v>20</v>
      </c>
      <c r="C38" s="5">
        <v>0.24</v>
      </c>
      <c r="D38" s="6">
        <v>30</v>
      </c>
      <c r="E38" s="7">
        <f>(D38-B38)/200+C38</f>
        <v>0.28999999999999998</v>
      </c>
      <c r="F38" s="4">
        <f>C38*200+200-148-B38</f>
        <v>80</v>
      </c>
      <c r="G38" s="8" t="str">
        <f>DEC2HEX(F38)</f>
        <v>50</v>
      </c>
      <c r="H38" s="44"/>
      <c r="I38" s="23" t="s">
        <v>37</v>
      </c>
      <c r="J38" s="50" t="s">
        <v>512</v>
      </c>
      <c r="K38" s="23" t="s">
        <v>37</v>
      </c>
      <c r="L38" s="50"/>
      <c r="Q38" s="89"/>
      <c r="T38" s="90"/>
      <c r="U38" s="89"/>
    </row>
    <row r="39" spans="1:21" x14ac:dyDescent="0.3">
      <c r="A39" s="9" t="s">
        <v>5</v>
      </c>
      <c r="B39" s="10">
        <v>28</v>
      </c>
      <c r="C39" s="11">
        <f>(148+F39+B39-200)/200</f>
        <v>0.28000000000000003</v>
      </c>
      <c r="D39" s="12">
        <v>40</v>
      </c>
      <c r="E39" s="13">
        <f>(D39-B39)/200+C39</f>
        <v>0.34</v>
      </c>
      <c r="F39" s="10">
        <v>80</v>
      </c>
      <c r="G39" s="14" t="str">
        <f>DEC2HEX(F39)</f>
        <v>50</v>
      </c>
      <c r="H39" s="42" t="s">
        <v>34</v>
      </c>
      <c r="I39" s="15" t="s">
        <v>37</v>
      </c>
      <c r="J39" s="53"/>
      <c r="K39" s="15" t="s">
        <v>37</v>
      </c>
      <c r="L39" s="53"/>
      <c r="T39" s="90"/>
      <c r="U39" s="89"/>
    </row>
    <row r="40" spans="1:21" x14ac:dyDescent="0.3">
      <c r="A40" s="9" t="s">
        <v>7</v>
      </c>
      <c r="B40" s="10">
        <v>41</v>
      </c>
      <c r="C40" s="11">
        <f>(148+F40+B40-200)/200</f>
        <v>0.34499999999999997</v>
      </c>
      <c r="D40" s="12">
        <v>49</v>
      </c>
      <c r="E40" s="13">
        <f>(D40-B40)/200+C40</f>
        <v>0.38499999999999995</v>
      </c>
      <c r="F40" s="10">
        <v>80</v>
      </c>
      <c r="G40" s="14" t="str">
        <f>DEC2HEX(F40)</f>
        <v>50</v>
      </c>
      <c r="I40" s="15" t="s">
        <v>14</v>
      </c>
      <c r="J40" s="49" t="s">
        <v>530</v>
      </c>
      <c r="K40" s="15" t="s">
        <v>14</v>
      </c>
      <c r="L40" s="49"/>
      <c r="T40" s="90"/>
      <c r="U40" s="89"/>
    </row>
    <row r="41" spans="1:21" x14ac:dyDescent="0.3">
      <c r="A41" s="9" t="s">
        <v>11</v>
      </c>
      <c r="B41" s="10">
        <v>0</v>
      </c>
      <c r="C41" s="11">
        <f>(148+F41+B41-200)/200</f>
        <v>0.14000000000000001</v>
      </c>
      <c r="D41" s="12">
        <v>0</v>
      </c>
      <c r="E41" s="13">
        <f>(D41-B41)/200+C41</f>
        <v>0.14000000000000001</v>
      </c>
      <c r="F41" s="10">
        <v>80</v>
      </c>
      <c r="G41" s="14" t="str">
        <f>DEC2HEX(F41)</f>
        <v>50</v>
      </c>
      <c r="H41" s="41"/>
      <c r="I41" s="15" t="s">
        <v>14</v>
      </c>
      <c r="J41" s="49"/>
      <c r="K41" s="15" t="s">
        <v>14</v>
      </c>
      <c r="L41" s="49"/>
      <c r="T41" s="90"/>
      <c r="U41" s="89"/>
    </row>
    <row r="42" spans="1:21" ht="15" thickBot="1" x14ac:dyDescent="0.35">
      <c r="A42" s="17" t="s">
        <v>4</v>
      </c>
      <c r="B42" s="18">
        <v>49</v>
      </c>
      <c r="C42" s="19">
        <v>0.38500000000000001</v>
      </c>
      <c r="D42" s="20">
        <v>69</v>
      </c>
      <c r="E42" s="21">
        <f>(D42-B42)/200+C42</f>
        <v>0.48499999999999999</v>
      </c>
      <c r="F42" s="18">
        <f>C42*200+200-148-B42</f>
        <v>80</v>
      </c>
      <c r="G42" s="22" t="str">
        <f>DEC2HEX(F42)</f>
        <v>50</v>
      </c>
      <c r="H42" s="45"/>
      <c r="I42" s="28" t="s">
        <v>14</v>
      </c>
      <c r="J42" s="51"/>
      <c r="K42" s="28" t="s">
        <v>14</v>
      </c>
      <c r="L42" s="51"/>
      <c r="T42" s="90"/>
      <c r="U42" s="89"/>
    </row>
    <row r="43" spans="1:21" ht="15" thickBot="1" x14ac:dyDescent="0.35">
      <c r="A43" s="24" t="s">
        <v>0</v>
      </c>
      <c r="B43" s="25" t="s">
        <v>8</v>
      </c>
      <c r="C43" s="25" t="s">
        <v>2</v>
      </c>
      <c r="D43" s="26" t="s">
        <v>9</v>
      </c>
      <c r="E43" s="25" t="s">
        <v>2</v>
      </c>
      <c r="F43" s="25" t="s">
        <v>3</v>
      </c>
      <c r="G43" s="27" t="s">
        <v>6</v>
      </c>
      <c r="H43" s="43"/>
      <c r="I43" s="29" t="s">
        <v>15</v>
      </c>
      <c r="J43" s="52" t="s">
        <v>10</v>
      </c>
      <c r="K43" s="29" t="s">
        <v>15</v>
      </c>
      <c r="L43" s="52" t="s">
        <v>523</v>
      </c>
      <c r="T43" s="90"/>
      <c r="U43" s="89"/>
    </row>
    <row r="44" spans="1:21" x14ac:dyDescent="0.3">
      <c r="A44" s="3" t="s">
        <v>1</v>
      </c>
      <c r="B44" s="4">
        <v>20</v>
      </c>
      <c r="C44" s="5">
        <v>0.14000000000000001</v>
      </c>
      <c r="D44" s="6">
        <v>30</v>
      </c>
      <c r="E44" s="7">
        <f>(D44-B44)/200+C44</f>
        <v>0.19</v>
      </c>
      <c r="F44" s="4">
        <f>C44*200+200-148-B44</f>
        <v>60</v>
      </c>
      <c r="G44" s="8" t="str">
        <f>DEC2HEX(F44)</f>
        <v>3C</v>
      </c>
      <c r="H44" s="44"/>
      <c r="I44" s="23" t="s">
        <v>37</v>
      </c>
      <c r="J44" s="50" t="s">
        <v>528</v>
      </c>
      <c r="K44" s="23" t="s">
        <v>37</v>
      </c>
      <c r="L44" s="50" t="s">
        <v>604</v>
      </c>
      <c r="T44" s="90"/>
      <c r="U44" s="89"/>
    </row>
    <row r="45" spans="1:21" x14ac:dyDescent="0.3">
      <c r="A45" s="9" t="s">
        <v>5</v>
      </c>
      <c r="B45" s="10">
        <v>28</v>
      </c>
      <c r="C45" s="11">
        <f>(148+F45+B45-200)/200</f>
        <v>0.18</v>
      </c>
      <c r="D45" s="12">
        <v>40</v>
      </c>
      <c r="E45" s="13">
        <f>(D45-B45)/200+C45</f>
        <v>0.24</v>
      </c>
      <c r="F45" s="10">
        <v>60</v>
      </c>
      <c r="G45" s="14" t="str">
        <f>DEC2HEX(F45)</f>
        <v>3C</v>
      </c>
      <c r="H45" s="42" t="s">
        <v>13</v>
      </c>
      <c r="I45" s="15" t="s">
        <v>37</v>
      </c>
      <c r="J45" s="53"/>
      <c r="K45" s="15" t="s">
        <v>37</v>
      </c>
      <c r="L45" s="53"/>
      <c r="T45" s="90"/>
      <c r="U45" s="89"/>
    </row>
    <row r="46" spans="1:21" x14ac:dyDescent="0.3">
      <c r="A46" s="9" t="s">
        <v>7</v>
      </c>
      <c r="B46" s="10">
        <v>41</v>
      </c>
      <c r="C46" s="11">
        <f>(148+F46+B46-200)/200</f>
        <v>0.245</v>
      </c>
      <c r="D46" s="12">
        <v>49</v>
      </c>
      <c r="E46" s="13">
        <f>(D46-B46)/200+C46</f>
        <v>0.28499999999999998</v>
      </c>
      <c r="F46" s="10">
        <v>60</v>
      </c>
      <c r="G46" s="14" t="str">
        <f>DEC2HEX(F46)</f>
        <v>3C</v>
      </c>
      <c r="I46" s="15" t="s">
        <v>14</v>
      </c>
      <c r="K46" s="15" t="s">
        <v>14</v>
      </c>
      <c r="L46" s="49"/>
      <c r="T46" s="90"/>
      <c r="U46" s="89"/>
    </row>
    <row r="47" spans="1:21" x14ac:dyDescent="0.3">
      <c r="A47" s="9" t="s">
        <v>11</v>
      </c>
      <c r="B47" s="10">
        <v>0</v>
      </c>
      <c r="C47" s="11">
        <f>(148+F47+B47-200)/200</f>
        <v>0.04</v>
      </c>
      <c r="D47" s="12">
        <v>0</v>
      </c>
      <c r="E47" s="13">
        <f>(D47-B47)/200+C47</f>
        <v>0.04</v>
      </c>
      <c r="F47" s="10">
        <v>60</v>
      </c>
      <c r="G47" s="14" t="str">
        <f>DEC2HEX(F47)</f>
        <v>3C</v>
      </c>
      <c r="H47" s="41"/>
      <c r="I47" s="15" t="s">
        <v>14</v>
      </c>
      <c r="K47" s="15" t="s">
        <v>14</v>
      </c>
      <c r="L47" s="49"/>
      <c r="T47" s="90"/>
      <c r="U47" s="89"/>
    </row>
    <row r="48" spans="1:21" ht="15" thickBot="1" x14ac:dyDescent="0.35">
      <c r="A48" s="17" t="s">
        <v>4</v>
      </c>
      <c r="B48" s="18">
        <v>49</v>
      </c>
      <c r="C48" s="19">
        <v>0.28499999999999998</v>
      </c>
      <c r="D48" s="20">
        <v>69</v>
      </c>
      <c r="E48" s="21">
        <f>(D48-B48)/200+C48</f>
        <v>0.38500000000000001</v>
      </c>
      <c r="F48" s="18">
        <f>C48*200+200-148-B48</f>
        <v>60</v>
      </c>
      <c r="G48" s="22" t="str">
        <f>DEC2HEX(F48)</f>
        <v>3C</v>
      </c>
      <c r="H48" s="45"/>
      <c r="I48" s="28" t="s">
        <v>14</v>
      </c>
      <c r="K48" s="28" t="s">
        <v>14</v>
      </c>
      <c r="L48" s="51"/>
      <c r="T48" s="90"/>
      <c r="U48" s="89"/>
    </row>
    <row r="49" spans="1:21" ht="15" thickBot="1" x14ac:dyDescent="0.35">
      <c r="A49" s="24" t="s">
        <v>0</v>
      </c>
      <c r="B49" s="25" t="s">
        <v>8</v>
      </c>
      <c r="C49" s="25" t="s">
        <v>2</v>
      </c>
      <c r="D49" s="26" t="s">
        <v>9</v>
      </c>
      <c r="E49" s="25" t="s">
        <v>2</v>
      </c>
      <c r="F49" s="25" t="s">
        <v>3</v>
      </c>
      <c r="G49" s="27" t="s">
        <v>6</v>
      </c>
      <c r="H49" s="43"/>
      <c r="I49" s="29" t="s">
        <v>15</v>
      </c>
      <c r="J49" s="52" t="s">
        <v>10</v>
      </c>
      <c r="K49" s="29" t="s">
        <v>15</v>
      </c>
      <c r="L49" s="52" t="s">
        <v>523</v>
      </c>
      <c r="T49" s="90"/>
      <c r="U49" s="89"/>
    </row>
    <row r="50" spans="1:21" x14ac:dyDescent="0.3">
      <c r="A50" s="3" t="s">
        <v>1</v>
      </c>
      <c r="B50" s="4">
        <v>20</v>
      </c>
      <c r="C50" s="5">
        <v>0.04</v>
      </c>
      <c r="D50" s="6">
        <v>30</v>
      </c>
      <c r="E50" s="7">
        <f>(D50-B50)/200+C50</f>
        <v>0.09</v>
      </c>
      <c r="F50" s="4">
        <f>C50*200+200-148-B50</f>
        <v>40</v>
      </c>
      <c r="G50" s="8" t="str">
        <f>DEC2HEX(F50)</f>
        <v>28</v>
      </c>
      <c r="H50" s="44"/>
      <c r="I50" s="23" t="s">
        <v>37</v>
      </c>
      <c r="J50" s="50" t="s">
        <v>527</v>
      </c>
      <c r="K50" s="23" t="s">
        <v>37</v>
      </c>
      <c r="L50" s="50"/>
      <c r="T50" s="90"/>
      <c r="U50" s="89"/>
    </row>
    <row r="51" spans="1:21" x14ac:dyDescent="0.3">
      <c r="A51" s="9" t="s">
        <v>5</v>
      </c>
      <c r="B51" s="10">
        <v>28</v>
      </c>
      <c r="C51" s="11">
        <f>(148+F51+B51-200)/200</f>
        <v>0.08</v>
      </c>
      <c r="D51" s="12">
        <v>40</v>
      </c>
      <c r="E51" s="13">
        <f>(D51-B51)/200+C51</f>
        <v>0.14000000000000001</v>
      </c>
      <c r="F51" s="10">
        <v>40</v>
      </c>
      <c r="G51" s="14" t="str">
        <f>DEC2HEX(F51)</f>
        <v>28</v>
      </c>
      <c r="H51" s="42" t="s">
        <v>12</v>
      </c>
      <c r="I51" s="15" t="s">
        <v>37</v>
      </c>
      <c r="J51" s="53"/>
      <c r="K51" s="15" t="s">
        <v>14</v>
      </c>
      <c r="L51" s="49" t="s">
        <v>587</v>
      </c>
      <c r="T51" s="90"/>
      <c r="U51" s="89"/>
    </row>
    <row r="52" spans="1:21" x14ac:dyDescent="0.3">
      <c r="A52" s="9" t="s">
        <v>7</v>
      </c>
      <c r="B52" s="10">
        <v>41</v>
      </c>
      <c r="C52" s="11">
        <f>(148+F52+B52-200)/200</f>
        <v>0.14499999999999999</v>
      </c>
      <c r="D52" s="12">
        <v>49</v>
      </c>
      <c r="E52" s="13">
        <f>(D52-B52)/200+C52</f>
        <v>0.185</v>
      </c>
      <c r="F52" s="10">
        <v>40</v>
      </c>
      <c r="G52" s="14" t="str">
        <f>DEC2HEX(F52)</f>
        <v>28</v>
      </c>
      <c r="I52" s="15" t="s">
        <v>14</v>
      </c>
      <c r="J52" s="49" t="s">
        <v>509</v>
      </c>
      <c r="K52" s="15" t="s">
        <v>14</v>
      </c>
      <c r="L52" s="49" t="s">
        <v>588</v>
      </c>
      <c r="T52" s="90"/>
      <c r="U52" s="89"/>
    </row>
    <row r="53" spans="1:21" x14ac:dyDescent="0.3">
      <c r="A53" s="9" t="s">
        <v>11</v>
      </c>
      <c r="B53" s="10">
        <v>0</v>
      </c>
      <c r="C53" s="11">
        <f>(148+F53+B53-200)/200</f>
        <v>-0.06</v>
      </c>
      <c r="D53" s="12">
        <v>0</v>
      </c>
      <c r="E53" s="13">
        <f>(D53-B53)/200+C53</f>
        <v>-0.06</v>
      </c>
      <c r="F53" s="10">
        <v>40</v>
      </c>
      <c r="G53" s="14" t="str">
        <f>DEC2HEX(F53)</f>
        <v>28</v>
      </c>
      <c r="H53" s="41"/>
      <c r="I53" s="15" t="s">
        <v>14</v>
      </c>
      <c r="J53" s="49" t="s">
        <v>510</v>
      </c>
      <c r="K53" s="15" t="s">
        <v>14</v>
      </c>
      <c r="L53" s="49" t="s">
        <v>589</v>
      </c>
      <c r="T53" s="90"/>
      <c r="U53" s="89"/>
    </row>
    <row r="54" spans="1:21" ht="15" thickBot="1" x14ac:dyDescent="0.35">
      <c r="A54" s="17" t="s">
        <v>4</v>
      </c>
      <c r="B54" s="18">
        <v>49</v>
      </c>
      <c r="C54" s="19">
        <v>0.185</v>
      </c>
      <c r="D54" s="20">
        <v>69</v>
      </c>
      <c r="E54" s="21">
        <f>(D54-B54)/200+C54</f>
        <v>0.28500000000000003</v>
      </c>
      <c r="F54" s="18">
        <f>C54*200+200-148-B54</f>
        <v>40</v>
      </c>
      <c r="G54" s="22" t="str">
        <f>DEC2HEX(F54)</f>
        <v>28</v>
      </c>
      <c r="H54" s="45"/>
      <c r="I54" s="28" t="s">
        <v>14</v>
      </c>
      <c r="J54" s="51" t="s">
        <v>511</v>
      </c>
      <c r="K54" s="28" t="s">
        <v>14</v>
      </c>
      <c r="L54" s="51" t="s">
        <v>590</v>
      </c>
      <c r="T54" s="90"/>
      <c r="U54" s="89"/>
    </row>
    <row r="55" spans="1:21" ht="15" thickBot="1" x14ac:dyDescent="0.35">
      <c r="A55" s="24" t="s">
        <v>0</v>
      </c>
      <c r="B55" s="25" t="s">
        <v>8</v>
      </c>
      <c r="C55" s="25" t="s">
        <v>2</v>
      </c>
      <c r="D55" s="26" t="s">
        <v>9</v>
      </c>
      <c r="E55" s="25" t="s">
        <v>2</v>
      </c>
      <c r="F55" s="25" t="s">
        <v>3</v>
      </c>
      <c r="G55" s="27" t="s">
        <v>6</v>
      </c>
      <c r="H55" s="43"/>
      <c r="I55" s="29" t="s">
        <v>15</v>
      </c>
      <c r="J55" s="52" t="s">
        <v>10</v>
      </c>
      <c r="K55" s="29" t="s">
        <v>15</v>
      </c>
      <c r="L55" s="52" t="s">
        <v>523</v>
      </c>
    </row>
    <row r="56" spans="1:21" x14ac:dyDescent="0.3">
      <c r="A56" s="3" t="s">
        <v>1</v>
      </c>
      <c r="B56" s="4">
        <v>20</v>
      </c>
      <c r="C56" s="5">
        <v>-0.06</v>
      </c>
      <c r="D56" s="6">
        <v>30</v>
      </c>
      <c r="E56" s="7">
        <f>(D56-B56)/200+C56</f>
        <v>-9.999999999999995E-3</v>
      </c>
      <c r="F56" s="4">
        <f>C56*200+200-148-B56</f>
        <v>20</v>
      </c>
      <c r="G56" s="8" t="str">
        <f>DEC2HEX(F56)</f>
        <v>14</v>
      </c>
      <c r="H56" s="44"/>
      <c r="I56" s="23" t="s">
        <v>37</v>
      </c>
      <c r="J56" s="50"/>
      <c r="K56" s="23" t="s">
        <v>37</v>
      </c>
      <c r="L56" s="50" t="s">
        <v>602</v>
      </c>
    </row>
    <row r="57" spans="1:21" x14ac:dyDescent="0.3">
      <c r="A57" s="9" t="s">
        <v>5</v>
      </c>
      <c r="B57" s="10">
        <v>28</v>
      </c>
      <c r="C57" s="11">
        <f>(148+F57+B57-200)/200</f>
        <v>-0.02</v>
      </c>
      <c r="D57" s="12">
        <v>40</v>
      </c>
      <c r="E57" s="13">
        <f>(D57-B57)/200+C57</f>
        <v>3.9999999999999994E-2</v>
      </c>
      <c r="F57" s="10">
        <v>20</v>
      </c>
      <c r="G57" s="14" t="str">
        <f>DEC2HEX(F57)</f>
        <v>14</v>
      </c>
      <c r="H57" s="42" t="s">
        <v>522</v>
      </c>
      <c r="I57" s="15" t="s">
        <v>37</v>
      </c>
      <c r="J57" s="53"/>
      <c r="K57" s="15" t="s">
        <v>37</v>
      </c>
      <c r="L57" s="49" t="s">
        <v>603</v>
      </c>
    </row>
    <row r="58" spans="1:21" x14ac:dyDescent="0.3">
      <c r="A58" s="9" t="s">
        <v>7</v>
      </c>
      <c r="B58" s="10">
        <v>41</v>
      </c>
      <c r="C58" s="11">
        <f>(148+F58+B58-200)/200</f>
        <v>4.4999999999999998E-2</v>
      </c>
      <c r="D58" s="12">
        <v>49</v>
      </c>
      <c r="E58" s="13">
        <f>(D58-B58)/200+C58</f>
        <v>8.4999999999999992E-2</v>
      </c>
      <c r="F58" s="10">
        <v>20</v>
      </c>
      <c r="G58" s="14" t="str">
        <f>DEC2HEX(F58)</f>
        <v>14</v>
      </c>
      <c r="H58" s="46" t="s">
        <v>599</v>
      </c>
      <c r="I58" s="15" t="s">
        <v>14</v>
      </c>
      <c r="J58" s="49"/>
      <c r="K58" s="15" t="s">
        <v>14</v>
      </c>
      <c r="L58" s="49"/>
    </row>
    <row r="59" spans="1:21" x14ac:dyDescent="0.3">
      <c r="A59" s="9" t="s">
        <v>11</v>
      </c>
      <c r="B59" s="10">
        <v>0</v>
      </c>
      <c r="C59" s="11">
        <f>(148+F59+B59-200)/200</f>
        <v>-0.16</v>
      </c>
      <c r="D59" s="12">
        <v>0</v>
      </c>
      <c r="E59" s="13">
        <f>(D59-B59)/200+C59</f>
        <v>-0.16</v>
      </c>
      <c r="F59" s="10">
        <v>20</v>
      </c>
      <c r="G59" s="14" t="str">
        <f>DEC2HEX(F59)</f>
        <v>14</v>
      </c>
      <c r="H59" s="41" t="s">
        <v>600</v>
      </c>
      <c r="I59" s="15" t="s">
        <v>14</v>
      </c>
      <c r="J59" s="49"/>
      <c r="K59" s="15" t="s">
        <v>14</v>
      </c>
      <c r="L59" s="49"/>
    </row>
    <row r="60" spans="1:21" ht="15" thickBot="1" x14ac:dyDescent="0.35">
      <c r="A60" s="17" t="s">
        <v>4</v>
      </c>
      <c r="B60" s="18">
        <v>49</v>
      </c>
      <c r="C60" s="19">
        <v>8.5000000000000006E-2</v>
      </c>
      <c r="D60" s="20">
        <v>69</v>
      </c>
      <c r="E60" s="21">
        <f>(D60-B60)/200+C60</f>
        <v>0.185</v>
      </c>
      <c r="F60" s="18">
        <f>C60*200+200-148-B60</f>
        <v>20</v>
      </c>
      <c r="G60" s="22" t="str">
        <f>DEC2HEX(F60)</f>
        <v>14</v>
      </c>
      <c r="H60" s="45"/>
      <c r="I60" s="28" t="s">
        <v>14</v>
      </c>
      <c r="J60" s="51"/>
      <c r="K60" s="28" t="s">
        <v>14</v>
      </c>
      <c r="L60" s="5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A74" sqref="A74"/>
    </sheetView>
  </sheetViews>
  <sheetFormatPr defaultRowHeight="14.4" x14ac:dyDescent="0.3"/>
  <cols>
    <col min="1" max="1" width="15.109375" bestFit="1" customWidth="1"/>
    <col min="2" max="13" width="12.21875" customWidth="1"/>
  </cols>
  <sheetData>
    <row r="1" spans="1:13" x14ac:dyDescent="0.3">
      <c r="A1" t="s">
        <v>53</v>
      </c>
      <c r="B1" t="s">
        <v>67</v>
      </c>
      <c r="C1" t="s">
        <v>107</v>
      </c>
      <c r="D1" t="s">
        <v>232</v>
      </c>
      <c r="E1" t="s">
        <v>465</v>
      </c>
      <c r="F1" t="s">
        <v>157</v>
      </c>
      <c r="G1" t="s">
        <v>466</v>
      </c>
      <c r="H1" t="s">
        <v>148</v>
      </c>
      <c r="I1" t="s">
        <v>467</v>
      </c>
      <c r="J1" t="s">
        <v>468</v>
      </c>
      <c r="K1" s="1" t="s">
        <v>470</v>
      </c>
      <c r="L1" t="s">
        <v>469</v>
      </c>
      <c r="M1" t="s">
        <v>233</v>
      </c>
    </row>
    <row r="2" spans="1:13" x14ac:dyDescent="0.3">
      <c r="A2" t="s">
        <v>235</v>
      </c>
      <c r="B2" t="s">
        <v>234</v>
      </c>
      <c r="E2" t="s">
        <v>472</v>
      </c>
      <c r="G2" t="s">
        <v>472</v>
      </c>
      <c r="H2" t="s">
        <v>471</v>
      </c>
    </row>
    <row r="3" spans="1:13" x14ac:dyDescent="0.3">
      <c r="A3" t="s">
        <v>237</v>
      </c>
      <c r="B3" t="s">
        <v>236</v>
      </c>
      <c r="E3" t="s">
        <v>472</v>
      </c>
      <c r="G3" t="s">
        <v>472</v>
      </c>
      <c r="H3" t="s">
        <v>471</v>
      </c>
    </row>
    <row r="4" spans="1:13" x14ac:dyDescent="0.3">
      <c r="A4" t="s">
        <v>239</v>
      </c>
      <c r="B4" t="s">
        <v>238</v>
      </c>
      <c r="G4" t="s">
        <v>472</v>
      </c>
      <c r="H4" t="s">
        <v>471</v>
      </c>
    </row>
    <row r="5" spans="1:13" x14ac:dyDescent="0.3">
      <c r="A5" t="s">
        <v>241</v>
      </c>
      <c r="B5" t="s">
        <v>240</v>
      </c>
      <c r="G5" t="s">
        <v>472</v>
      </c>
      <c r="H5" t="s">
        <v>471</v>
      </c>
    </row>
    <row r="6" spans="1:13" x14ac:dyDescent="0.3">
      <c r="A6" t="s">
        <v>243</v>
      </c>
      <c r="B6" t="s">
        <v>242</v>
      </c>
      <c r="G6" t="s">
        <v>472</v>
      </c>
      <c r="H6" t="s">
        <v>471</v>
      </c>
    </row>
    <row r="7" spans="1:13" x14ac:dyDescent="0.3">
      <c r="A7" t="s">
        <v>245</v>
      </c>
      <c r="B7" t="s">
        <v>244</v>
      </c>
      <c r="C7" t="s">
        <v>471</v>
      </c>
      <c r="D7" t="s">
        <v>472</v>
      </c>
      <c r="G7" t="s">
        <v>472</v>
      </c>
      <c r="H7" t="s">
        <v>471</v>
      </c>
    </row>
    <row r="8" spans="1:13" x14ac:dyDescent="0.3">
      <c r="A8" t="s">
        <v>247</v>
      </c>
      <c r="B8" t="s">
        <v>246</v>
      </c>
      <c r="D8" t="s">
        <v>471</v>
      </c>
      <c r="G8" t="s">
        <v>472</v>
      </c>
    </row>
    <row r="9" spans="1:13" x14ac:dyDescent="0.3">
      <c r="A9" t="s">
        <v>249</v>
      </c>
      <c r="B9" t="s">
        <v>248</v>
      </c>
      <c r="C9" t="s">
        <v>472</v>
      </c>
      <c r="D9" t="s">
        <v>471</v>
      </c>
      <c r="G9" t="s">
        <v>472</v>
      </c>
    </row>
    <row r="10" spans="1:13" x14ac:dyDescent="0.3">
      <c r="A10" t="s">
        <v>251</v>
      </c>
      <c r="B10" t="s">
        <v>250</v>
      </c>
      <c r="D10" t="s">
        <v>471</v>
      </c>
      <c r="G10" t="s">
        <v>472</v>
      </c>
    </row>
    <row r="11" spans="1:13" x14ac:dyDescent="0.3">
      <c r="A11" t="s">
        <v>253</v>
      </c>
      <c r="B11" t="s">
        <v>252</v>
      </c>
      <c r="E11" t="s">
        <v>471</v>
      </c>
      <c r="G11" t="s">
        <v>472</v>
      </c>
    </row>
    <row r="12" spans="1:13" x14ac:dyDescent="0.3">
      <c r="A12" t="s">
        <v>255</v>
      </c>
      <c r="B12" t="s">
        <v>254</v>
      </c>
      <c r="C12" t="s">
        <v>471</v>
      </c>
      <c r="D12" t="s">
        <v>472</v>
      </c>
      <c r="G12" t="s">
        <v>472</v>
      </c>
    </row>
    <row r="13" spans="1:13" x14ac:dyDescent="0.3">
      <c r="A13" t="s">
        <v>257</v>
      </c>
      <c r="B13" t="s">
        <v>256</v>
      </c>
      <c r="C13" t="s">
        <v>472</v>
      </c>
      <c r="D13" t="s">
        <v>471</v>
      </c>
      <c r="G13" t="s">
        <v>472</v>
      </c>
    </row>
    <row r="14" spans="1:13" x14ac:dyDescent="0.3">
      <c r="A14" t="s">
        <v>259</v>
      </c>
      <c r="B14" t="s">
        <v>258</v>
      </c>
      <c r="C14" t="s">
        <v>472</v>
      </c>
      <c r="E14" t="s">
        <v>471</v>
      </c>
      <c r="G14" t="s">
        <v>472</v>
      </c>
      <c r="H14" t="s">
        <v>471</v>
      </c>
    </row>
    <row r="15" spans="1:13" x14ac:dyDescent="0.3">
      <c r="A15" t="s">
        <v>261</v>
      </c>
      <c r="B15" t="s">
        <v>260</v>
      </c>
      <c r="C15" t="s">
        <v>472</v>
      </c>
      <c r="E15" t="s">
        <v>471</v>
      </c>
      <c r="G15" t="s">
        <v>472</v>
      </c>
      <c r="H15" t="s">
        <v>471</v>
      </c>
    </row>
    <row r="16" spans="1:13" x14ac:dyDescent="0.3">
      <c r="A16" t="s">
        <v>263</v>
      </c>
      <c r="B16" t="s">
        <v>262</v>
      </c>
      <c r="C16" t="s">
        <v>472</v>
      </c>
      <c r="E16" t="s">
        <v>471</v>
      </c>
      <c r="G16" t="s">
        <v>472</v>
      </c>
      <c r="H16" t="s">
        <v>471</v>
      </c>
    </row>
    <row r="17" spans="1:12" x14ac:dyDescent="0.3">
      <c r="A17" t="s">
        <v>265</v>
      </c>
      <c r="B17" t="s">
        <v>264</v>
      </c>
      <c r="C17" t="s">
        <v>472</v>
      </c>
      <c r="D17" t="s">
        <v>472</v>
      </c>
      <c r="E17" t="s">
        <v>472</v>
      </c>
      <c r="F17" t="s">
        <v>472</v>
      </c>
      <c r="G17" t="s">
        <v>472</v>
      </c>
      <c r="H17" t="s">
        <v>472</v>
      </c>
      <c r="I17" t="s">
        <v>472</v>
      </c>
      <c r="L17" t="s">
        <v>473</v>
      </c>
    </row>
    <row r="18" spans="1:12" x14ac:dyDescent="0.3">
      <c r="A18" t="s">
        <v>267</v>
      </c>
      <c r="B18" t="s">
        <v>266</v>
      </c>
      <c r="E18" t="s">
        <v>472</v>
      </c>
      <c r="G18" t="s">
        <v>472</v>
      </c>
      <c r="H18" t="s">
        <v>471</v>
      </c>
    </row>
    <row r="19" spans="1:12" x14ac:dyDescent="0.3">
      <c r="A19" t="s">
        <v>269</v>
      </c>
      <c r="B19" t="s">
        <v>268</v>
      </c>
      <c r="C19" t="s">
        <v>472</v>
      </c>
      <c r="E19" t="s">
        <v>471</v>
      </c>
      <c r="G19" t="s">
        <v>472</v>
      </c>
    </row>
    <row r="20" spans="1:12" x14ac:dyDescent="0.3">
      <c r="A20" t="s">
        <v>271</v>
      </c>
      <c r="B20" t="s">
        <v>270</v>
      </c>
      <c r="C20" t="s">
        <v>472</v>
      </c>
      <c r="E20" t="s">
        <v>471</v>
      </c>
      <c r="G20" t="s">
        <v>472</v>
      </c>
    </row>
    <row r="21" spans="1:12" x14ac:dyDescent="0.3">
      <c r="A21" t="s">
        <v>273</v>
      </c>
      <c r="B21" t="s">
        <v>272</v>
      </c>
      <c r="C21" t="s">
        <v>472</v>
      </c>
      <c r="E21" t="s">
        <v>471</v>
      </c>
      <c r="G21" t="s">
        <v>472</v>
      </c>
    </row>
    <row r="22" spans="1:12" x14ac:dyDescent="0.3">
      <c r="A22" t="s">
        <v>275</v>
      </c>
      <c r="B22" t="s">
        <v>274</v>
      </c>
      <c r="C22" t="s">
        <v>472</v>
      </c>
      <c r="E22" t="s">
        <v>471</v>
      </c>
      <c r="G22" t="s">
        <v>472</v>
      </c>
    </row>
    <row r="23" spans="1:12" x14ac:dyDescent="0.3">
      <c r="A23" t="s">
        <v>277</v>
      </c>
      <c r="B23" t="s">
        <v>276</v>
      </c>
      <c r="C23" t="s">
        <v>471</v>
      </c>
      <c r="D23" t="s">
        <v>472</v>
      </c>
      <c r="F23" t="s">
        <v>472</v>
      </c>
      <c r="H23" t="s">
        <v>471</v>
      </c>
      <c r="J23" t="s">
        <v>473</v>
      </c>
      <c r="K23" t="s">
        <v>473</v>
      </c>
    </row>
    <row r="24" spans="1:12" x14ac:dyDescent="0.3">
      <c r="A24" t="s">
        <v>279</v>
      </c>
      <c r="B24" t="s">
        <v>278</v>
      </c>
      <c r="C24" t="s">
        <v>471</v>
      </c>
      <c r="D24" t="s">
        <v>472</v>
      </c>
      <c r="F24" t="s">
        <v>472</v>
      </c>
      <c r="H24" t="s">
        <v>471</v>
      </c>
      <c r="J24" t="s">
        <v>473</v>
      </c>
      <c r="K24" t="s">
        <v>473</v>
      </c>
    </row>
    <row r="25" spans="1:12" x14ac:dyDescent="0.3">
      <c r="A25" t="s">
        <v>281</v>
      </c>
      <c r="B25" t="s">
        <v>280</v>
      </c>
      <c r="C25" t="s">
        <v>471</v>
      </c>
      <c r="G25" t="s">
        <v>472</v>
      </c>
      <c r="H25" t="s">
        <v>471</v>
      </c>
    </row>
    <row r="26" spans="1:12" x14ac:dyDescent="0.3">
      <c r="A26" t="s">
        <v>283</v>
      </c>
      <c r="B26" t="s">
        <v>282</v>
      </c>
      <c r="G26" t="s">
        <v>472</v>
      </c>
      <c r="H26" t="s">
        <v>471</v>
      </c>
    </row>
    <row r="27" spans="1:12" x14ac:dyDescent="0.3">
      <c r="A27" t="s">
        <v>285</v>
      </c>
      <c r="B27" t="s">
        <v>284</v>
      </c>
      <c r="D27" t="s">
        <v>471</v>
      </c>
      <c r="G27" t="s">
        <v>472</v>
      </c>
    </row>
    <row r="28" spans="1:12" x14ac:dyDescent="0.3">
      <c r="A28" t="s">
        <v>287</v>
      </c>
      <c r="B28" t="s">
        <v>286</v>
      </c>
      <c r="C28" t="s">
        <v>472</v>
      </c>
      <c r="D28" t="s">
        <v>471</v>
      </c>
      <c r="G28" t="s">
        <v>472</v>
      </c>
    </row>
    <row r="29" spans="1:12" x14ac:dyDescent="0.3">
      <c r="A29" t="s">
        <v>289</v>
      </c>
      <c r="B29" t="s">
        <v>288</v>
      </c>
      <c r="C29" t="s">
        <v>471</v>
      </c>
      <c r="E29" t="s">
        <v>472</v>
      </c>
      <c r="G29" t="s">
        <v>472</v>
      </c>
    </row>
    <row r="30" spans="1:12" x14ac:dyDescent="0.3">
      <c r="A30" t="s">
        <v>291</v>
      </c>
      <c r="B30" t="s">
        <v>290</v>
      </c>
      <c r="C30" t="s">
        <v>471</v>
      </c>
      <c r="E30" t="s">
        <v>472</v>
      </c>
      <c r="G30" t="s">
        <v>472</v>
      </c>
    </row>
    <row r="31" spans="1:12" x14ac:dyDescent="0.3">
      <c r="A31" t="s">
        <v>293</v>
      </c>
      <c r="B31" t="s">
        <v>292</v>
      </c>
      <c r="C31" t="s">
        <v>471</v>
      </c>
      <c r="E31" t="s">
        <v>472</v>
      </c>
      <c r="G31" t="s">
        <v>472</v>
      </c>
    </row>
    <row r="32" spans="1:12" x14ac:dyDescent="0.3">
      <c r="A32" t="s">
        <v>295</v>
      </c>
      <c r="B32" t="s">
        <v>294</v>
      </c>
      <c r="G32" t="s">
        <v>472</v>
      </c>
      <c r="H32" t="s">
        <v>471</v>
      </c>
    </row>
    <row r="33" spans="1:11" x14ac:dyDescent="0.3">
      <c r="A33" t="s">
        <v>297</v>
      </c>
      <c r="B33" t="s">
        <v>296</v>
      </c>
      <c r="G33" t="s">
        <v>472</v>
      </c>
      <c r="H33" t="s">
        <v>471</v>
      </c>
    </row>
    <row r="34" spans="1:11" x14ac:dyDescent="0.3">
      <c r="A34" t="s">
        <v>299</v>
      </c>
      <c r="B34" t="s">
        <v>298</v>
      </c>
      <c r="C34" t="s">
        <v>472</v>
      </c>
      <c r="E34" t="s">
        <v>471</v>
      </c>
      <c r="G34" t="s">
        <v>472</v>
      </c>
      <c r="H34" t="s">
        <v>471</v>
      </c>
    </row>
    <row r="35" spans="1:11" x14ac:dyDescent="0.3">
      <c r="A35" t="s">
        <v>301</v>
      </c>
      <c r="B35" t="s">
        <v>300</v>
      </c>
      <c r="G35" t="s">
        <v>472</v>
      </c>
      <c r="H35" t="s">
        <v>471</v>
      </c>
    </row>
    <row r="36" spans="1:11" x14ac:dyDescent="0.3">
      <c r="A36" t="s">
        <v>303</v>
      </c>
      <c r="B36" t="s">
        <v>302</v>
      </c>
      <c r="C36" t="s">
        <v>472</v>
      </c>
      <c r="E36" t="s">
        <v>471</v>
      </c>
      <c r="G36" t="s">
        <v>472</v>
      </c>
      <c r="H36" t="s">
        <v>471</v>
      </c>
    </row>
    <row r="37" spans="1:11" x14ac:dyDescent="0.3">
      <c r="A37" t="s">
        <v>305</v>
      </c>
      <c r="B37" t="s">
        <v>304</v>
      </c>
      <c r="D37" t="s">
        <v>471</v>
      </c>
      <c r="G37" t="s">
        <v>472</v>
      </c>
    </row>
    <row r="38" spans="1:11" x14ac:dyDescent="0.3">
      <c r="A38" t="s">
        <v>307</v>
      </c>
      <c r="B38" t="s">
        <v>306</v>
      </c>
      <c r="C38" t="s">
        <v>471</v>
      </c>
      <c r="D38" t="s">
        <v>472</v>
      </c>
      <c r="F38" t="s">
        <v>472</v>
      </c>
      <c r="J38" t="s">
        <v>473</v>
      </c>
      <c r="K38" t="s">
        <v>473</v>
      </c>
    </row>
    <row r="39" spans="1:11" x14ac:dyDescent="0.3">
      <c r="A39" t="s">
        <v>309</v>
      </c>
      <c r="B39" t="s">
        <v>308</v>
      </c>
      <c r="C39" t="s">
        <v>471</v>
      </c>
      <c r="G39" t="s">
        <v>472</v>
      </c>
    </row>
    <row r="40" spans="1:11" x14ac:dyDescent="0.3">
      <c r="A40" t="s">
        <v>311</v>
      </c>
      <c r="B40" t="s">
        <v>310</v>
      </c>
      <c r="E40" t="s">
        <v>471</v>
      </c>
      <c r="G40" t="s">
        <v>472</v>
      </c>
    </row>
    <row r="41" spans="1:11" x14ac:dyDescent="0.3">
      <c r="A41" t="s">
        <v>313</v>
      </c>
      <c r="B41" t="s">
        <v>312</v>
      </c>
      <c r="C41" t="s">
        <v>471</v>
      </c>
      <c r="D41" t="s">
        <v>472</v>
      </c>
      <c r="F41" t="s">
        <v>472</v>
      </c>
      <c r="H41" t="s">
        <v>471</v>
      </c>
      <c r="J41" t="s">
        <v>473</v>
      </c>
      <c r="K41" t="s">
        <v>473</v>
      </c>
    </row>
    <row r="42" spans="1:11" x14ac:dyDescent="0.3">
      <c r="A42" t="s">
        <v>635</v>
      </c>
      <c r="B42" t="s">
        <v>314</v>
      </c>
      <c r="C42" t="s">
        <v>471</v>
      </c>
      <c r="D42" t="s">
        <v>472</v>
      </c>
      <c r="F42" t="s">
        <v>472</v>
      </c>
      <c r="H42" t="s">
        <v>471</v>
      </c>
      <c r="J42" t="s">
        <v>473</v>
      </c>
      <c r="K42" t="s">
        <v>473</v>
      </c>
    </row>
    <row r="43" spans="1:11" x14ac:dyDescent="0.3">
      <c r="A43" t="s">
        <v>315</v>
      </c>
      <c r="B43" t="s">
        <v>316</v>
      </c>
      <c r="C43" t="s">
        <v>471</v>
      </c>
      <c r="D43" t="s">
        <v>472</v>
      </c>
      <c r="F43" t="s">
        <v>472</v>
      </c>
      <c r="H43" t="s">
        <v>471</v>
      </c>
      <c r="J43" t="s">
        <v>473</v>
      </c>
      <c r="K43" t="s">
        <v>473</v>
      </c>
    </row>
    <row r="44" spans="1:11" x14ac:dyDescent="0.3">
      <c r="A44" t="s">
        <v>319</v>
      </c>
      <c r="B44" t="s">
        <v>318</v>
      </c>
      <c r="C44" t="s">
        <v>471</v>
      </c>
      <c r="D44" t="s">
        <v>472</v>
      </c>
      <c r="F44" t="s">
        <v>472</v>
      </c>
      <c r="H44" t="s">
        <v>471</v>
      </c>
      <c r="J44" t="s">
        <v>473</v>
      </c>
      <c r="K44" t="s">
        <v>473</v>
      </c>
    </row>
    <row r="45" spans="1:11" x14ac:dyDescent="0.3">
      <c r="A45" t="s">
        <v>321</v>
      </c>
      <c r="B45" t="s">
        <v>320</v>
      </c>
      <c r="C45" t="s">
        <v>471</v>
      </c>
      <c r="D45" t="s">
        <v>472</v>
      </c>
      <c r="F45" t="s">
        <v>472</v>
      </c>
      <c r="H45" t="s">
        <v>471</v>
      </c>
      <c r="J45" t="s">
        <v>473</v>
      </c>
      <c r="K45" t="s">
        <v>473</v>
      </c>
    </row>
    <row r="46" spans="1:11" x14ac:dyDescent="0.3">
      <c r="A46" t="s">
        <v>323</v>
      </c>
      <c r="B46" t="s">
        <v>322</v>
      </c>
      <c r="C46" t="s">
        <v>471</v>
      </c>
      <c r="D46" t="s">
        <v>472</v>
      </c>
      <c r="F46" t="s">
        <v>472</v>
      </c>
      <c r="H46" t="s">
        <v>471</v>
      </c>
      <c r="J46" t="s">
        <v>473</v>
      </c>
      <c r="K46" t="s">
        <v>473</v>
      </c>
    </row>
    <row r="47" spans="1:11" x14ac:dyDescent="0.3">
      <c r="A47" t="s">
        <v>325</v>
      </c>
      <c r="B47" t="s">
        <v>324</v>
      </c>
      <c r="C47" t="s">
        <v>471</v>
      </c>
      <c r="D47" t="s">
        <v>472</v>
      </c>
      <c r="F47" t="s">
        <v>472</v>
      </c>
      <c r="H47" t="s">
        <v>471</v>
      </c>
      <c r="J47" t="s">
        <v>473</v>
      </c>
      <c r="K47" t="s">
        <v>473</v>
      </c>
    </row>
    <row r="48" spans="1:11" x14ac:dyDescent="0.3">
      <c r="A48" t="s">
        <v>317</v>
      </c>
      <c r="B48" t="s">
        <v>326</v>
      </c>
      <c r="C48" t="s">
        <v>471</v>
      </c>
      <c r="D48" t="s">
        <v>472</v>
      </c>
      <c r="F48" t="s">
        <v>472</v>
      </c>
      <c r="H48" t="s">
        <v>471</v>
      </c>
      <c r="J48" t="s">
        <v>473</v>
      </c>
      <c r="K48" t="s">
        <v>473</v>
      </c>
    </row>
    <row r="49" spans="1:12" x14ac:dyDescent="0.3">
      <c r="A49" t="s">
        <v>327</v>
      </c>
      <c r="B49" t="s">
        <v>21</v>
      </c>
      <c r="D49" t="s">
        <v>471</v>
      </c>
      <c r="E49" t="s">
        <v>472</v>
      </c>
      <c r="G49" t="s">
        <v>472</v>
      </c>
    </row>
    <row r="50" spans="1:12" x14ac:dyDescent="0.3">
      <c r="A50" t="s">
        <v>329</v>
      </c>
      <c r="B50" t="s">
        <v>328</v>
      </c>
      <c r="D50" t="s">
        <v>471</v>
      </c>
      <c r="E50" t="s">
        <v>472</v>
      </c>
      <c r="G50" t="s">
        <v>472</v>
      </c>
    </row>
    <row r="51" spans="1:12" x14ac:dyDescent="0.3">
      <c r="A51" t="s">
        <v>331</v>
      </c>
      <c r="B51" t="s">
        <v>330</v>
      </c>
      <c r="C51" t="s">
        <v>472</v>
      </c>
      <c r="D51" t="s">
        <v>471</v>
      </c>
      <c r="E51" t="s">
        <v>472</v>
      </c>
      <c r="G51" t="s">
        <v>472</v>
      </c>
    </row>
    <row r="52" spans="1:12" x14ac:dyDescent="0.3">
      <c r="A52" t="s">
        <v>333</v>
      </c>
      <c r="B52" t="s">
        <v>332</v>
      </c>
      <c r="F52" t="s">
        <v>472</v>
      </c>
      <c r="G52" t="s">
        <v>472</v>
      </c>
      <c r="H52" t="s">
        <v>472</v>
      </c>
      <c r="I52" t="s">
        <v>472</v>
      </c>
      <c r="L52" t="s">
        <v>473</v>
      </c>
    </row>
    <row r="53" spans="1:12" x14ac:dyDescent="0.3">
      <c r="A53" t="s">
        <v>334</v>
      </c>
      <c r="B53" t="s">
        <v>30</v>
      </c>
      <c r="C53" t="s">
        <v>471</v>
      </c>
      <c r="D53" t="s">
        <v>472</v>
      </c>
      <c r="F53" t="s">
        <v>472</v>
      </c>
      <c r="G53" t="s">
        <v>472</v>
      </c>
      <c r="H53" t="s">
        <v>472</v>
      </c>
      <c r="I53" t="s">
        <v>472</v>
      </c>
      <c r="K53" t="s">
        <v>473</v>
      </c>
      <c r="L53" t="s">
        <v>473</v>
      </c>
    </row>
    <row r="54" spans="1:12" x14ac:dyDescent="0.3">
      <c r="A54" t="s">
        <v>336</v>
      </c>
      <c r="B54" t="s">
        <v>335</v>
      </c>
      <c r="C54" t="s">
        <v>471</v>
      </c>
      <c r="G54" t="s">
        <v>472</v>
      </c>
      <c r="H54" t="s">
        <v>471</v>
      </c>
    </row>
    <row r="55" spans="1:12" x14ac:dyDescent="0.3">
      <c r="A55" t="s">
        <v>338</v>
      </c>
      <c r="B55" t="s">
        <v>337</v>
      </c>
      <c r="C55" t="s">
        <v>471</v>
      </c>
      <c r="D55" t="s">
        <v>472</v>
      </c>
      <c r="G55" t="s">
        <v>472</v>
      </c>
      <c r="H55" t="s">
        <v>471</v>
      </c>
    </row>
    <row r="56" spans="1:12" x14ac:dyDescent="0.3">
      <c r="A56" t="s">
        <v>340</v>
      </c>
      <c r="B56" t="s">
        <v>339</v>
      </c>
      <c r="G56" t="s">
        <v>472</v>
      </c>
      <c r="H56" t="s">
        <v>471</v>
      </c>
    </row>
    <row r="57" spans="1:12" x14ac:dyDescent="0.3">
      <c r="A57" t="s">
        <v>342</v>
      </c>
      <c r="B57" t="s">
        <v>341</v>
      </c>
      <c r="C57" t="s">
        <v>472</v>
      </c>
      <c r="D57" t="s">
        <v>472</v>
      </c>
      <c r="E57" t="s">
        <v>472</v>
      </c>
      <c r="F57" t="s">
        <v>472</v>
      </c>
      <c r="H57" t="s">
        <v>471</v>
      </c>
      <c r="J57" t="s">
        <v>473</v>
      </c>
    </row>
    <row r="58" spans="1:12" x14ac:dyDescent="0.3">
      <c r="A58" t="s">
        <v>344</v>
      </c>
      <c r="B58" t="s">
        <v>343</v>
      </c>
      <c r="C58" t="s">
        <v>472</v>
      </c>
      <c r="D58" t="s">
        <v>471</v>
      </c>
      <c r="E58" t="s">
        <v>472</v>
      </c>
      <c r="G58" t="s">
        <v>472</v>
      </c>
    </row>
    <row r="59" spans="1:12" x14ac:dyDescent="0.3">
      <c r="A59" t="s">
        <v>346</v>
      </c>
      <c r="B59" t="s">
        <v>345</v>
      </c>
      <c r="C59" t="s">
        <v>471</v>
      </c>
      <c r="D59" t="s">
        <v>472</v>
      </c>
      <c r="E59" t="s">
        <v>472</v>
      </c>
      <c r="G59" t="s">
        <v>472</v>
      </c>
    </row>
    <row r="60" spans="1:12" x14ac:dyDescent="0.3">
      <c r="A60" t="s">
        <v>348</v>
      </c>
      <c r="B60" t="s">
        <v>347</v>
      </c>
      <c r="C60" t="s">
        <v>471</v>
      </c>
      <c r="G60" t="s">
        <v>472</v>
      </c>
    </row>
    <row r="61" spans="1:12" x14ac:dyDescent="0.3">
      <c r="A61" t="s">
        <v>350</v>
      </c>
      <c r="B61" t="s">
        <v>349</v>
      </c>
      <c r="C61" t="s">
        <v>471</v>
      </c>
      <c r="G61" t="s">
        <v>472</v>
      </c>
    </row>
    <row r="62" spans="1:12" x14ac:dyDescent="0.3">
      <c r="A62" t="s">
        <v>352</v>
      </c>
      <c r="B62" t="s">
        <v>351</v>
      </c>
      <c r="C62" t="s">
        <v>471</v>
      </c>
      <c r="D62" t="s">
        <v>472</v>
      </c>
      <c r="F62" t="s">
        <v>472</v>
      </c>
      <c r="H62" t="s">
        <v>471</v>
      </c>
      <c r="J62" t="s">
        <v>473</v>
      </c>
      <c r="K62" t="s">
        <v>473</v>
      </c>
    </row>
    <row r="63" spans="1:12" x14ac:dyDescent="0.3">
      <c r="A63" t="s">
        <v>353</v>
      </c>
      <c r="B63" t="s">
        <v>19</v>
      </c>
      <c r="C63" t="s">
        <v>471</v>
      </c>
      <c r="D63" t="s">
        <v>472</v>
      </c>
      <c r="F63" t="s">
        <v>472</v>
      </c>
      <c r="H63" t="s">
        <v>471</v>
      </c>
      <c r="J63" t="s">
        <v>473</v>
      </c>
      <c r="K63" t="s">
        <v>473</v>
      </c>
    </row>
    <row r="64" spans="1:12" x14ac:dyDescent="0.3">
      <c r="A64" t="s">
        <v>355</v>
      </c>
      <c r="B64" t="s">
        <v>354</v>
      </c>
      <c r="F64" t="s">
        <v>472</v>
      </c>
      <c r="H64" t="s">
        <v>471</v>
      </c>
    </row>
    <row r="65" spans="1:11" x14ac:dyDescent="0.3">
      <c r="A65" t="s">
        <v>357</v>
      </c>
      <c r="B65" t="s">
        <v>356</v>
      </c>
      <c r="C65" t="s">
        <v>472</v>
      </c>
      <c r="F65" t="s">
        <v>472</v>
      </c>
      <c r="H65" t="s">
        <v>471</v>
      </c>
    </row>
    <row r="66" spans="1:11" x14ac:dyDescent="0.3">
      <c r="A66" t="s">
        <v>358</v>
      </c>
      <c r="B66" t="s">
        <v>20</v>
      </c>
      <c r="C66" t="s">
        <v>471</v>
      </c>
      <c r="D66" t="s">
        <v>472</v>
      </c>
      <c r="E66" t="s">
        <v>472</v>
      </c>
      <c r="F66" t="s">
        <v>472</v>
      </c>
      <c r="J66" t="s">
        <v>473</v>
      </c>
    </row>
    <row r="67" spans="1:11" x14ac:dyDescent="0.3">
      <c r="A67" t="s">
        <v>359</v>
      </c>
      <c r="B67" t="s">
        <v>22</v>
      </c>
      <c r="C67" t="s">
        <v>472</v>
      </c>
      <c r="D67" t="s">
        <v>471</v>
      </c>
      <c r="F67" t="s">
        <v>472</v>
      </c>
      <c r="J67" t="s">
        <v>473</v>
      </c>
    </row>
    <row r="68" spans="1:11" x14ac:dyDescent="0.3">
      <c r="A68" t="s">
        <v>361</v>
      </c>
      <c r="B68" t="s">
        <v>360</v>
      </c>
      <c r="C68" t="s">
        <v>471</v>
      </c>
      <c r="D68" t="s">
        <v>472</v>
      </c>
      <c r="E68" t="s">
        <v>471</v>
      </c>
      <c r="G68" t="s">
        <v>472</v>
      </c>
    </row>
    <row r="69" spans="1:11" x14ac:dyDescent="0.3">
      <c r="A69" t="s">
        <v>363</v>
      </c>
      <c r="B69" t="s">
        <v>362</v>
      </c>
      <c r="C69" t="s">
        <v>472</v>
      </c>
      <c r="D69" t="s">
        <v>471</v>
      </c>
      <c r="F69" t="s">
        <v>471</v>
      </c>
      <c r="G69" t="s">
        <v>472</v>
      </c>
    </row>
    <row r="70" spans="1:11" x14ac:dyDescent="0.3">
      <c r="A70" t="s">
        <v>364</v>
      </c>
      <c r="B70" t="s">
        <v>26</v>
      </c>
      <c r="C70" t="s">
        <v>471</v>
      </c>
      <c r="D70" t="s">
        <v>472</v>
      </c>
      <c r="F70" t="s">
        <v>472</v>
      </c>
      <c r="J70" t="s">
        <v>473</v>
      </c>
      <c r="K70" t="s">
        <v>473</v>
      </c>
    </row>
    <row r="71" spans="1:11" x14ac:dyDescent="0.3">
      <c r="A71" t="s">
        <v>366</v>
      </c>
      <c r="B71" t="s">
        <v>365</v>
      </c>
      <c r="C71" t="s">
        <v>471</v>
      </c>
      <c r="D71" t="s">
        <v>471</v>
      </c>
      <c r="E71" t="s">
        <v>472</v>
      </c>
      <c r="F71" t="s">
        <v>472</v>
      </c>
      <c r="H71" t="s">
        <v>471</v>
      </c>
      <c r="J71" t="s">
        <v>473</v>
      </c>
    </row>
    <row r="72" spans="1:11" x14ac:dyDescent="0.3">
      <c r="A72" t="s">
        <v>636</v>
      </c>
      <c r="B72" t="s">
        <v>367</v>
      </c>
      <c r="C72" t="s">
        <v>472</v>
      </c>
      <c r="D72" t="s">
        <v>472</v>
      </c>
      <c r="E72" t="s">
        <v>471</v>
      </c>
      <c r="F72" t="s">
        <v>472</v>
      </c>
      <c r="H72" t="s">
        <v>471</v>
      </c>
      <c r="J72" t="s">
        <v>473</v>
      </c>
    </row>
    <row r="73" spans="1:11" x14ac:dyDescent="0.3">
      <c r="A73" t="s">
        <v>637</v>
      </c>
      <c r="B73" t="s">
        <v>368</v>
      </c>
      <c r="C73" t="s">
        <v>471</v>
      </c>
      <c r="D73" t="s">
        <v>471</v>
      </c>
      <c r="E73" t="s">
        <v>472</v>
      </c>
      <c r="F73" t="s">
        <v>472</v>
      </c>
      <c r="H73" t="s">
        <v>471</v>
      </c>
      <c r="J73" t="s">
        <v>473</v>
      </c>
    </row>
    <row r="74" spans="1:11" x14ac:dyDescent="0.3">
      <c r="A74" t="s">
        <v>485</v>
      </c>
      <c r="B74" t="s">
        <v>369</v>
      </c>
      <c r="C74" t="s">
        <v>471</v>
      </c>
      <c r="D74" t="s">
        <v>472</v>
      </c>
      <c r="E74" t="s">
        <v>472</v>
      </c>
      <c r="F74" t="s">
        <v>472</v>
      </c>
      <c r="H74" t="s">
        <v>471</v>
      </c>
      <c r="J74" t="s">
        <v>473</v>
      </c>
    </row>
    <row r="75" spans="1:11" x14ac:dyDescent="0.3">
      <c r="A75" t="s">
        <v>371</v>
      </c>
      <c r="B75" t="s">
        <v>370</v>
      </c>
      <c r="E75" t="s">
        <v>472</v>
      </c>
      <c r="G75" t="s">
        <v>472</v>
      </c>
      <c r="H75" t="s">
        <v>471</v>
      </c>
    </row>
    <row r="76" spans="1:11" x14ac:dyDescent="0.3">
      <c r="A76" t="s">
        <v>373</v>
      </c>
      <c r="B76" t="s">
        <v>372</v>
      </c>
      <c r="E76" t="s">
        <v>472</v>
      </c>
      <c r="G76" t="s">
        <v>472</v>
      </c>
      <c r="H76" t="s">
        <v>471</v>
      </c>
    </row>
    <row r="77" spans="1:11" x14ac:dyDescent="0.3">
      <c r="A77" t="s">
        <v>375</v>
      </c>
      <c r="B77" t="s">
        <v>374</v>
      </c>
      <c r="D77" t="s">
        <v>471</v>
      </c>
      <c r="G77" t="s">
        <v>472</v>
      </c>
    </row>
    <row r="78" spans="1:11" x14ac:dyDescent="0.3">
      <c r="A78" t="s">
        <v>377</v>
      </c>
      <c r="B78" t="s">
        <v>376</v>
      </c>
      <c r="C78" t="s">
        <v>472</v>
      </c>
      <c r="D78" t="s">
        <v>471</v>
      </c>
      <c r="G78" t="s">
        <v>472</v>
      </c>
    </row>
    <row r="79" spans="1:11" x14ac:dyDescent="0.3">
      <c r="A79" t="s">
        <v>379</v>
      </c>
      <c r="B79" t="s">
        <v>378</v>
      </c>
      <c r="D79" t="s">
        <v>471</v>
      </c>
      <c r="G79" t="s">
        <v>472</v>
      </c>
    </row>
    <row r="80" spans="1:11" x14ac:dyDescent="0.3">
      <c r="A80" t="s">
        <v>381</v>
      </c>
      <c r="B80" t="s">
        <v>380</v>
      </c>
      <c r="D80" t="s">
        <v>471</v>
      </c>
      <c r="G80" t="s">
        <v>472</v>
      </c>
    </row>
    <row r="81" spans="1:11" x14ac:dyDescent="0.3">
      <c r="A81" t="s">
        <v>383</v>
      </c>
      <c r="B81" t="s">
        <v>382</v>
      </c>
      <c r="C81" t="s">
        <v>471</v>
      </c>
      <c r="D81" t="s">
        <v>472</v>
      </c>
      <c r="F81" t="s">
        <v>472</v>
      </c>
      <c r="H81" t="s">
        <v>471</v>
      </c>
      <c r="J81" t="s">
        <v>473</v>
      </c>
      <c r="K81" t="s">
        <v>473</v>
      </c>
    </row>
    <row r="82" spans="1:11" x14ac:dyDescent="0.3">
      <c r="A82" t="s">
        <v>385</v>
      </c>
      <c r="B82" t="s">
        <v>384</v>
      </c>
      <c r="C82" t="s">
        <v>471</v>
      </c>
      <c r="D82" t="s">
        <v>472</v>
      </c>
      <c r="F82" t="s">
        <v>472</v>
      </c>
      <c r="H82" t="s">
        <v>471</v>
      </c>
      <c r="J82" t="s">
        <v>473</v>
      </c>
      <c r="K82" t="s">
        <v>473</v>
      </c>
    </row>
    <row r="83" spans="1:11" x14ac:dyDescent="0.3">
      <c r="A83" t="s">
        <v>387</v>
      </c>
      <c r="B83" t="s">
        <v>386</v>
      </c>
      <c r="G83" t="s">
        <v>472</v>
      </c>
      <c r="H83" t="s">
        <v>471</v>
      </c>
    </row>
    <row r="84" spans="1:11" x14ac:dyDescent="0.3">
      <c r="A84" t="s">
        <v>389</v>
      </c>
      <c r="B84" t="s">
        <v>388</v>
      </c>
      <c r="C84" t="s">
        <v>472</v>
      </c>
      <c r="D84" t="s">
        <v>471</v>
      </c>
      <c r="G84" t="s">
        <v>472</v>
      </c>
      <c r="H84" t="s">
        <v>471</v>
      </c>
    </row>
    <row r="85" spans="1:11" x14ac:dyDescent="0.3">
      <c r="A85" t="s">
        <v>391</v>
      </c>
      <c r="B85" t="s">
        <v>390</v>
      </c>
      <c r="D85" t="s">
        <v>471</v>
      </c>
      <c r="G85" t="s">
        <v>472</v>
      </c>
    </row>
    <row r="86" spans="1:11" x14ac:dyDescent="0.3">
      <c r="A86" t="s">
        <v>393</v>
      </c>
      <c r="B86" t="s">
        <v>392</v>
      </c>
      <c r="D86" t="s">
        <v>471</v>
      </c>
      <c r="G86" t="s">
        <v>472</v>
      </c>
    </row>
    <row r="87" spans="1:11" x14ac:dyDescent="0.3">
      <c r="A87" t="s">
        <v>394</v>
      </c>
      <c r="B87" t="s">
        <v>23</v>
      </c>
      <c r="E87" t="s">
        <v>471</v>
      </c>
      <c r="G87" t="s">
        <v>472</v>
      </c>
    </row>
    <row r="88" spans="1:11" x14ac:dyDescent="0.3">
      <c r="A88" t="s">
        <v>396</v>
      </c>
      <c r="B88" t="s">
        <v>395</v>
      </c>
      <c r="E88" t="s">
        <v>471</v>
      </c>
      <c r="G88" t="s">
        <v>472</v>
      </c>
    </row>
    <row r="89" spans="1:11" x14ac:dyDescent="0.3">
      <c r="A89" t="s">
        <v>398</v>
      </c>
      <c r="B89" t="s">
        <v>397</v>
      </c>
      <c r="C89" t="s">
        <v>472</v>
      </c>
      <c r="E89" t="s">
        <v>471</v>
      </c>
      <c r="G89" t="s">
        <v>472</v>
      </c>
      <c r="H89" t="s">
        <v>471</v>
      </c>
    </row>
    <row r="90" spans="1:11" x14ac:dyDescent="0.3">
      <c r="A90" t="s">
        <v>400</v>
      </c>
      <c r="B90" t="s">
        <v>399</v>
      </c>
      <c r="C90" t="s">
        <v>472</v>
      </c>
      <c r="D90" t="s">
        <v>471</v>
      </c>
      <c r="E90" t="s">
        <v>471</v>
      </c>
      <c r="G90" t="s">
        <v>472</v>
      </c>
      <c r="H90" t="s">
        <v>471</v>
      </c>
    </row>
    <row r="91" spans="1:11" x14ac:dyDescent="0.3">
      <c r="A91" t="s">
        <v>402</v>
      </c>
      <c r="B91" t="s">
        <v>401</v>
      </c>
      <c r="C91" t="s">
        <v>472</v>
      </c>
      <c r="E91" t="s">
        <v>471</v>
      </c>
      <c r="G91" t="s">
        <v>472</v>
      </c>
      <c r="H91" t="s">
        <v>471</v>
      </c>
    </row>
    <row r="92" spans="1:11" x14ac:dyDescent="0.3">
      <c r="A92" t="s">
        <v>404</v>
      </c>
      <c r="B92" t="s">
        <v>403</v>
      </c>
      <c r="C92" t="s">
        <v>472</v>
      </c>
      <c r="E92" t="s">
        <v>471</v>
      </c>
      <c r="G92" t="s">
        <v>472</v>
      </c>
      <c r="H92" t="s">
        <v>471</v>
      </c>
    </row>
    <row r="93" spans="1:11" x14ac:dyDescent="0.3">
      <c r="A93" t="s">
        <v>406</v>
      </c>
      <c r="B93" t="s">
        <v>405</v>
      </c>
      <c r="C93" t="s">
        <v>472</v>
      </c>
      <c r="E93" t="s">
        <v>471</v>
      </c>
      <c r="G93" t="s">
        <v>472</v>
      </c>
    </row>
    <row r="94" spans="1:11" x14ac:dyDescent="0.3">
      <c r="A94" t="s">
        <v>408</v>
      </c>
      <c r="B94" t="s">
        <v>407</v>
      </c>
      <c r="C94" t="s">
        <v>472</v>
      </c>
      <c r="E94" t="s">
        <v>471</v>
      </c>
      <c r="G94" t="s">
        <v>472</v>
      </c>
    </row>
    <row r="95" spans="1:11" x14ac:dyDescent="0.3">
      <c r="A95" t="s">
        <v>410</v>
      </c>
      <c r="B95" t="s">
        <v>409</v>
      </c>
      <c r="E95" t="s">
        <v>471</v>
      </c>
      <c r="G95" t="s">
        <v>472</v>
      </c>
    </row>
    <row r="96" spans="1:11" x14ac:dyDescent="0.3">
      <c r="A96" t="s">
        <v>412</v>
      </c>
      <c r="B96" t="s">
        <v>411</v>
      </c>
      <c r="C96" t="s">
        <v>472</v>
      </c>
      <c r="D96" t="s">
        <v>471</v>
      </c>
      <c r="G96" t="s">
        <v>472</v>
      </c>
    </row>
    <row r="97" spans="1:12" x14ac:dyDescent="0.3">
      <c r="A97" t="s">
        <v>414</v>
      </c>
      <c r="B97" t="s">
        <v>413</v>
      </c>
      <c r="E97" t="s">
        <v>471</v>
      </c>
      <c r="F97" t="s">
        <v>472</v>
      </c>
      <c r="H97" t="s">
        <v>471</v>
      </c>
      <c r="J97" t="s">
        <v>473</v>
      </c>
    </row>
    <row r="98" spans="1:12" x14ac:dyDescent="0.3">
      <c r="A98" t="s">
        <v>415</v>
      </c>
      <c r="B98" t="s">
        <v>24</v>
      </c>
      <c r="C98" t="s">
        <v>472</v>
      </c>
      <c r="D98" t="s">
        <v>472</v>
      </c>
      <c r="E98" t="s">
        <v>471</v>
      </c>
      <c r="F98" t="s">
        <v>472</v>
      </c>
      <c r="H98" t="s">
        <v>471</v>
      </c>
      <c r="J98" t="s">
        <v>473</v>
      </c>
    </row>
    <row r="99" spans="1:12" x14ac:dyDescent="0.3">
      <c r="A99" t="s">
        <v>416</v>
      </c>
      <c r="B99" t="s">
        <v>25</v>
      </c>
      <c r="C99" t="s">
        <v>471</v>
      </c>
      <c r="D99" t="s">
        <v>472</v>
      </c>
      <c r="E99" t="s">
        <v>471</v>
      </c>
      <c r="F99" t="s">
        <v>472</v>
      </c>
      <c r="H99" t="s">
        <v>471</v>
      </c>
      <c r="J99" t="s">
        <v>473</v>
      </c>
    </row>
    <row r="100" spans="1:12" x14ac:dyDescent="0.3">
      <c r="A100" t="s">
        <v>417</v>
      </c>
      <c r="B100" t="s">
        <v>27</v>
      </c>
      <c r="E100" t="s">
        <v>471</v>
      </c>
      <c r="F100" t="s">
        <v>472</v>
      </c>
      <c r="H100" t="s">
        <v>471</v>
      </c>
      <c r="J100" t="s">
        <v>473</v>
      </c>
    </row>
    <row r="101" spans="1:12" x14ac:dyDescent="0.3">
      <c r="A101" t="s">
        <v>419</v>
      </c>
      <c r="B101" t="s">
        <v>418</v>
      </c>
      <c r="C101" t="s">
        <v>472</v>
      </c>
      <c r="E101" t="s">
        <v>471</v>
      </c>
      <c r="G101" t="s">
        <v>472</v>
      </c>
    </row>
    <row r="102" spans="1:12" x14ac:dyDescent="0.3">
      <c r="A102" t="s">
        <v>420</v>
      </c>
      <c r="B102" t="s">
        <v>28</v>
      </c>
      <c r="E102" t="s">
        <v>471</v>
      </c>
      <c r="G102" t="s">
        <v>472</v>
      </c>
    </row>
    <row r="103" spans="1:12" x14ac:dyDescent="0.3">
      <c r="A103" t="s">
        <v>422</v>
      </c>
      <c r="B103" t="s">
        <v>421</v>
      </c>
      <c r="C103" t="s">
        <v>472</v>
      </c>
      <c r="D103" t="s">
        <v>471</v>
      </c>
      <c r="G103" t="s">
        <v>472</v>
      </c>
    </row>
    <row r="104" spans="1:12" x14ac:dyDescent="0.3">
      <c r="A104" t="s">
        <v>424</v>
      </c>
      <c r="B104" t="s">
        <v>423</v>
      </c>
      <c r="C104" t="s">
        <v>472</v>
      </c>
      <c r="D104" t="s">
        <v>471</v>
      </c>
      <c r="G104" t="s">
        <v>472</v>
      </c>
    </row>
    <row r="105" spans="1:12" x14ac:dyDescent="0.3">
      <c r="A105" t="s">
        <v>426</v>
      </c>
      <c r="B105" t="s">
        <v>425</v>
      </c>
      <c r="C105" t="s">
        <v>472</v>
      </c>
      <c r="D105" t="s">
        <v>472</v>
      </c>
      <c r="G105" t="s">
        <v>472</v>
      </c>
      <c r="H105" t="s">
        <v>471</v>
      </c>
    </row>
    <row r="106" spans="1:12" x14ac:dyDescent="0.3">
      <c r="A106" t="s">
        <v>428</v>
      </c>
      <c r="B106" t="s">
        <v>427</v>
      </c>
      <c r="G106" t="s">
        <v>472</v>
      </c>
      <c r="H106" t="s">
        <v>471</v>
      </c>
    </row>
    <row r="107" spans="1:12" x14ac:dyDescent="0.3">
      <c r="A107" t="s">
        <v>430</v>
      </c>
      <c r="B107" t="s">
        <v>429</v>
      </c>
      <c r="C107" t="s">
        <v>472</v>
      </c>
      <c r="D107" t="s">
        <v>472</v>
      </c>
      <c r="E107" t="s">
        <v>472</v>
      </c>
      <c r="F107" t="s">
        <v>472</v>
      </c>
      <c r="G107" t="s">
        <v>472</v>
      </c>
      <c r="H107" t="s">
        <v>472</v>
      </c>
      <c r="I107" t="s">
        <v>472</v>
      </c>
      <c r="L107" t="s">
        <v>473</v>
      </c>
    </row>
    <row r="108" spans="1:12" x14ac:dyDescent="0.3">
      <c r="A108" t="s">
        <v>432</v>
      </c>
      <c r="B108" t="s">
        <v>431</v>
      </c>
      <c r="D108" t="s">
        <v>471</v>
      </c>
      <c r="G108" t="s">
        <v>472</v>
      </c>
    </row>
    <row r="109" spans="1:12" x14ac:dyDescent="0.3">
      <c r="A109" t="s">
        <v>434</v>
      </c>
      <c r="B109" t="s">
        <v>433</v>
      </c>
      <c r="C109" t="s">
        <v>471</v>
      </c>
      <c r="E109" t="s">
        <v>472</v>
      </c>
      <c r="G109" t="s">
        <v>472</v>
      </c>
    </row>
    <row r="110" spans="1:12" x14ac:dyDescent="0.3">
      <c r="A110" t="s">
        <v>436</v>
      </c>
      <c r="B110" t="s">
        <v>435</v>
      </c>
      <c r="C110" t="s">
        <v>472</v>
      </c>
      <c r="D110" t="s">
        <v>472</v>
      </c>
      <c r="E110" t="s">
        <v>471</v>
      </c>
      <c r="F110" t="s">
        <v>472</v>
      </c>
      <c r="J110" t="s">
        <v>473</v>
      </c>
    </row>
    <row r="111" spans="1:12" x14ac:dyDescent="0.3">
      <c r="A111" t="s">
        <v>438</v>
      </c>
      <c r="B111" t="s">
        <v>437</v>
      </c>
      <c r="C111" t="s">
        <v>472</v>
      </c>
      <c r="D111" t="s">
        <v>472</v>
      </c>
      <c r="E111" t="s">
        <v>471</v>
      </c>
      <c r="F111" t="s">
        <v>472</v>
      </c>
      <c r="J111" t="s">
        <v>473</v>
      </c>
    </row>
    <row r="112" spans="1:12" x14ac:dyDescent="0.3">
      <c r="A112" t="s">
        <v>439</v>
      </c>
      <c r="B112" t="s">
        <v>29</v>
      </c>
      <c r="C112" t="s">
        <v>472</v>
      </c>
      <c r="D112" t="s">
        <v>472</v>
      </c>
      <c r="E112" t="s">
        <v>471</v>
      </c>
      <c r="F112" t="s">
        <v>472</v>
      </c>
      <c r="J112" t="s">
        <v>473</v>
      </c>
    </row>
    <row r="113" spans="1:13" x14ac:dyDescent="0.3">
      <c r="A113" t="s">
        <v>441</v>
      </c>
      <c r="B113" t="s">
        <v>440</v>
      </c>
      <c r="G113" t="s">
        <v>472</v>
      </c>
      <c r="H113" t="s">
        <v>471</v>
      </c>
    </row>
    <row r="114" spans="1:13" x14ac:dyDescent="0.3">
      <c r="A114" t="s">
        <v>443</v>
      </c>
      <c r="B114" t="s">
        <v>442</v>
      </c>
      <c r="F114" t="s">
        <v>472</v>
      </c>
      <c r="H114" t="s">
        <v>471</v>
      </c>
      <c r="J114" t="s">
        <v>473</v>
      </c>
    </row>
    <row r="115" spans="1:13" x14ac:dyDescent="0.3">
      <c r="A115" t="s">
        <v>445</v>
      </c>
      <c r="B115" t="s">
        <v>444</v>
      </c>
      <c r="F115" t="s">
        <v>472</v>
      </c>
      <c r="G115" t="s">
        <v>472</v>
      </c>
      <c r="H115" t="s">
        <v>472</v>
      </c>
      <c r="L115" t="s">
        <v>473</v>
      </c>
      <c r="M115" t="s">
        <v>474</v>
      </c>
    </row>
    <row r="116" spans="1:13" x14ac:dyDescent="0.3">
      <c r="A116" t="s">
        <v>447</v>
      </c>
      <c r="B116" t="s">
        <v>446</v>
      </c>
      <c r="G116" t="s">
        <v>472</v>
      </c>
      <c r="H116" t="s">
        <v>471</v>
      </c>
    </row>
    <row r="117" spans="1:13" x14ac:dyDescent="0.3">
      <c r="A117" t="s">
        <v>449</v>
      </c>
      <c r="B117" t="s">
        <v>448</v>
      </c>
      <c r="G117" t="s">
        <v>472</v>
      </c>
      <c r="H117" t="s">
        <v>471</v>
      </c>
    </row>
    <row r="118" spans="1:13" x14ac:dyDescent="0.3">
      <c r="A118" t="s">
        <v>451</v>
      </c>
      <c r="B118" t="s">
        <v>450</v>
      </c>
      <c r="E118" t="s">
        <v>471</v>
      </c>
      <c r="G118" t="s">
        <v>472</v>
      </c>
    </row>
    <row r="119" spans="1:13" x14ac:dyDescent="0.3">
      <c r="A119" t="s">
        <v>453</v>
      </c>
      <c r="B119" t="s">
        <v>452</v>
      </c>
      <c r="D119" t="s">
        <v>471</v>
      </c>
      <c r="E119" t="s">
        <v>471</v>
      </c>
      <c r="F119" t="s">
        <v>472</v>
      </c>
      <c r="J119" t="s">
        <v>473</v>
      </c>
    </row>
    <row r="120" spans="1:13" x14ac:dyDescent="0.3">
      <c r="A120" t="s">
        <v>484</v>
      </c>
      <c r="B120" t="s">
        <v>454</v>
      </c>
      <c r="C120" t="s">
        <v>472</v>
      </c>
      <c r="D120" t="s">
        <v>472</v>
      </c>
      <c r="E120" t="s">
        <v>471</v>
      </c>
      <c r="F120" t="s">
        <v>472</v>
      </c>
      <c r="G120" t="s">
        <v>472</v>
      </c>
      <c r="H120" t="s">
        <v>472</v>
      </c>
      <c r="I120" t="s">
        <v>472</v>
      </c>
      <c r="J120" t="s">
        <v>473</v>
      </c>
      <c r="L120" t="s">
        <v>473</v>
      </c>
      <c r="M120" t="s">
        <v>483</v>
      </c>
    </row>
    <row r="121" spans="1:13" x14ac:dyDescent="0.3">
      <c r="A121" t="s">
        <v>456</v>
      </c>
      <c r="B121" t="s">
        <v>455</v>
      </c>
      <c r="C121" t="s">
        <v>471</v>
      </c>
      <c r="D121" t="s">
        <v>472</v>
      </c>
      <c r="F121" t="s">
        <v>472</v>
      </c>
      <c r="G121" t="s">
        <v>472</v>
      </c>
      <c r="H121" t="s">
        <v>472</v>
      </c>
      <c r="I121" t="s">
        <v>472</v>
      </c>
      <c r="J121" t="s">
        <v>473</v>
      </c>
      <c r="L121" t="s">
        <v>473</v>
      </c>
    </row>
    <row r="122" spans="1:13" x14ac:dyDescent="0.3">
      <c r="A122" t="s">
        <v>475</v>
      </c>
      <c r="B122" t="s">
        <v>476</v>
      </c>
      <c r="D122" t="s">
        <v>472</v>
      </c>
      <c r="E122" t="s">
        <v>472</v>
      </c>
      <c r="F122" t="s">
        <v>472</v>
      </c>
      <c r="G122" t="s">
        <v>472</v>
      </c>
      <c r="H122" t="s">
        <v>472</v>
      </c>
      <c r="I122" t="s">
        <v>472</v>
      </c>
      <c r="J122" t="s">
        <v>473</v>
      </c>
      <c r="L122" t="s">
        <v>473</v>
      </c>
    </row>
    <row r="123" spans="1:13" x14ac:dyDescent="0.3">
      <c r="A123" t="s">
        <v>458</v>
      </c>
      <c r="B123" t="s">
        <v>457</v>
      </c>
      <c r="C123" t="s">
        <v>472</v>
      </c>
      <c r="F123" t="s">
        <v>472</v>
      </c>
      <c r="G123" t="s">
        <v>472</v>
      </c>
      <c r="H123" t="s">
        <v>472</v>
      </c>
      <c r="I123" t="s">
        <v>472</v>
      </c>
      <c r="L123" t="s">
        <v>473</v>
      </c>
      <c r="M123" t="s">
        <v>486</v>
      </c>
    </row>
    <row r="124" spans="1:13" x14ac:dyDescent="0.3">
      <c r="A124" t="s">
        <v>477</v>
      </c>
      <c r="B124" t="s">
        <v>478</v>
      </c>
      <c r="C124" t="s">
        <v>472</v>
      </c>
      <c r="E124" t="s">
        <v>472</v>
      </c>
      <c r="F124" t="s">
        <v>472</v>
      </c>
      <c r="G124" t="s">
        <v>472</v>
      </c>
      <c r="H124" t="s">
        <v>472</v>
      </c>
      <c r="I124" t="s">
        <v>472</v>
      </c>
      <c r="L124" t="s">
        <v>473</v>
      </c>
      <c r="M124" t="s">
        <v>488</v>
      </c>
    </row>
    <row r="125" spans="1:13" x14ac:dyDescent="0.3">
      <c r="A125" t="s">
        <v>460</v>
      </c>
      <c r="B125" t="s">
        <v>459</v>
      </c>
      <c r="C125" t="s">
        <v>472</v>
      </c>
      <c r="E125" t="s">
        <v>471</v>
      </c>
      <c r="F125" t="s">
        <v>472</v>
      </c>
      <c r="G125" t="s">
        <v>472</v>
      </c>
      <c r="H125" t="s">
        <v>472</v>
      </c>
      <c r="I125" t="s">
        <v>472</v>
      </c>
      <c r="L125" t="s">
        <v>473</v>
      </c>
    </row>
    <row r="126" spans="1:13" x14ac:dyDescent="0.3">
      <c r="A126" t="s">
        <v>480</v>
      </c>
      <c r="B126" t="s">
        <v>479</v>
      </c>
      <c r="C126" t="s">
        <v>472</v>
      </c>
      <c r="D126" t="s">
        <v>472</v>
      </c>
      <c r="F126" t="s">
        <v>472</v>
      </c>
      <c r="G126" t="s">
        <v>472</v>
      </c>
      <c r="H126" t="s">
        <v>472</v>
      </c>
      <c r="I126" t="s">
        <v>472</v>
      </c>
      <c r="L126" t="s">
        <v>473</v>
      </c>
    </row>
    <row r="127" spans="1:13" x14ac:dyDescent="0.3">
      <c r="A127" t="s">
        <v>462</v>
      </c>
      <c r="B127" t="s">
        <v>461</v>
      </c>
      <c r="C127" t="s">
        <v>472</v>
      </c>
      <c r="D127" t="s">
        <v>472</v>
      </c>
      <c r="E127" t="s">
        <v>472</v>
      </c>
      <c r="G127" t="s">
        <v>472</v>
      </c>
      <c r="I127" t="s">
        <v>472</v>
      </c>
      <c r="L127" t="s">
        <v>473</v>
      </c>
      <c r="M127" t="s">
        <v>487</v>
      </c>
    </row>
    <row r="128" spans="1:13" x14ac:dyDescent="0.3">
      <c r="A128" t="s">
        <v>481</v>
      </c>
      <c r="B128" t="s">
        <v>482</v>
      </c>
      <c r="C128" t="s">
        <v>472</v>
      </c>
      <c r="D128" t="s">
        <v>472</v>
      </c>
      <c r="E128" t="s">
        <v>472</v>
      </c>
      <c r="G128" t="s">
        <v>472</v>
      </c>
      <c r="I128" t="s">
        <v>472</v>
      </c>
      <c r="L128" t="s">
        <v>473</v>
      </c>
      <c r="M128" t="s">
        <v>487</v>
      </c>
    </row>
    <row r="129" spans="1:12" x14ac:dyDescent="0.3">
      <c r="A129" t="s">
        <v>464</v>
      </c>
      <c r="B129" t="s">
        <v>463</v>
      </c>
      <c r="C129" t="s">
        <v>472</v>
      </c>
      <c r="D129" t="s">
        <v>472</v>
      </c>
      <c r="E129" t="s">
        <v>472</v>
      </c>
      <c r="F129" t="s">
        <v>472</v>
      </c>
      <c r="G129" t="s">
        <v>472</v>
      </c>
      <c r="H129" t="s">
        <v>472</v>
      </c>
      <c r="I129" t="s">
        <v>472</v>
      </c>
      <c r="L129" t="s">
        <v>473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7" bestFit="1" customWidth="1"/>
    <col min="2" max="2" width="12.33203125" bestFit="1" customWidth="1"/>
    <col min="3" max="3" width="13.77734375" bestFit="1" customWidth="1"/>
  </cols>
  <sheetData>
    <row r="1" spans="1:10" x14ac:dyDescent="0.3">
      <c r="D1" t="s">
        <v>17</v>
      </c>
      <c r="E1" t="s">
        <v>17</v>
      </c>
      <c r="F1" t="s">
        <v>17</v>
      </c>
      <c r="G1" t="s">
        <v>17</v>
      </c>
      <c r="H1" t="s">
        <v>17</v>
      </c>
      <c r="I1" t="s">
        <v>17</v>
      </c>
      <c r="J1" t="s">
        <v>17</v>
      </c>
    </row>
    <row r="2" spans="1:10" x14ac:dyDescent="0.3">
      <c r="A2" t="s">
        <v>624</v>
      </c>
      <c r="B2" t="s">
        <v>625</v>
      </c>
      <c r="C2" t="s">
        <v>626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</row>
    <row r="3" spans="1:10" x14ac:dyDescent="0.3">
      <c r="A3">
        <v>1</v>
      </c>
      <c r="B3">
        <v>5</v>
      </c>
      <c r="C3">
        <v>15</v>
      </c>
      <c r="D3" t="s">
        <v>627</v>
      </c>
    </row>
    <row r="4" spans="1:10" x14ac:dyDescent="0.3">
      <c r="A4">
        <v>2</v>
      </c>
      <c r="B4">
        <v>6</v>
      </c>
      <c r="C4">
        <v>16</v>
      </c>
      <c r="D4" t="s">
        <v>627</v>
      </c>
      <c r="E4" t="s">
        <v>627</v>
      </c>
    </row>
    <row r="5" spans="1:10" x14ac:dyDescent="0.3">
      <c r="A5">
        <f>A4+1</f>
        <v>3</v>
      </c>
      <c r="B5">
        <f>B4+1</f>
        <v>7</v>
      </c>
      <c r="C5">
        <f>C4+1</f>
        <v>17</v>
      </c>
      <c r="E5" t="s">
        <v>627</v>
      </c>
    </row>
    <row r="6" spans="1:10" x14ac:dyDescent="0.3">
      <c r="A6">
        <f t="shared" ref="A6:C21" si="0">A5+1</f>
        <v>4</v>
      </c>
      <c r="B6">
        <f t="shared" si="0"/>
        <v>8</v>
      </c>
      <c r="C6">
        <f t="shared" si="0"/>
        <v>18</v>
      </c>
      <c r="D6" t="s">
        <v>627</v>
      </c>
    </row>
    <row r="7" spans="1:10" x14ac:dyDescent="0.3">
      <c r="A7">
        <f t="shared" si="0"/>
        <v>5</v>
      </c>
      <c r="B7">
        <f t="shared" si="0"/>
        <v>9</v>
      </c>
      <c r="C7">
        <f t="shared" si="0"/>
        <v>19</v>
      </c>
      <c r="E7" t="s">
        <v>627</v>
      </c>
    </row>
    <row r="8" spans="1:10" x14ac:dyDescent="0.3">
      <c r="A8">
        <f t="shared" si="0"/>
        <v>6</v>
      </c>
      <c r="B8">
        <f t="shared" si="0"/>
        <v>10</v>
      </c>
      <c r="C8">
        <f t="shared" si="0"/>
        <v>20</v>
      </c>
      <c r="F8" t="s">
        <v>627</v>
      </c>
    </row>
    <row r="9" spans="1:10" x14ac:dyDescent="0.3">
      <c r="A9">
        <f t="shared" si="0"/>
        <v>7</v>
      </c>
      <c r="B9">
        <f t="shared" si="0"/>
        <v>11</v>
      </c>
      <c r="C9">
        <f t="shared" si="0"/>
        <v>21</v>
      </c>
      <c r="D9" t="s">
        <v>627</v>
      </c>
      <c r="F9" t="s">
        <v>627</v>
      </c>
    </row>
    <row r="10" spans="1:10" x14ac:dyDescent="0.3">
      <c r="A10">
        <f t="shared" si="0"/>
        <v>8</v>
      </c>
      <c r="B10">
        <f t="shared" si="0"/>
        <v>12</v>
      </c>
      <c r="C10">
        <f t="shared" si="0"/>
        <v>22</v>
      </c>
      <c r="E10" t="s">
        <v>627</v>
      </c>
    </row>
    <row r="11" spans="1:10" x14ac:dyDescent="0.3">
      <c r="A11">
        <f t="shared" si="0"/>
        <v>9</v>
      </c>
      <c r="B11">
        <f t="shared" si="0"/>
        <v>13</v>
      </c>
      <c r="C11">
        <f t="shared" si="0"/>
        <v>23</v>
      </c>
      <c r="F11" t="s">
        <v>627</v>
      </c>
    </row>
    <row r="12" spans="1:10" x14ac:dyDescent="0.3">
      <c r="A12">
        <f t="shared" si="0"/>
        <v>10</v>
      </c>
      <c r="B12">
        <f t="shared" si="0"/>
        <v>14</v>
      </c>
      <c r="C12">
        <f t="shared" si="0"/>
        <v>24</v>
      </c>
      <c r="D12" t="s">
        <v>627</v>
      </c>
      <c r="G12" t="s">
        <v>627</v>
      </c>
    </row>
    <row r="13" spans="1:10" x14ac:dyDescent="0.3">
      <c r="A13">
        <f t="shared" si="0"/>
        <v>11</v>
      </c>
      <c r="B13">
        <f t="shared" si="0"/>
        <v>15</v>
      </c>
      <c r="C13">
        <f t="shared" si="0"/>
        <v>25</v>
      </c>
      <c r="G13" t="s">
        <v>627</v>
      </c>
    </row>
    <row r="14" spans="1:10" x14ac:dyDescent="0.3">
      <c r="A14">
        <f t="shared" si="0"/>
        <v>12</v>
      </c>
      <c r="B14">
        <f t="shared" si="0"/>
        <v>16</v>
      </c>
      <c r="C14">
        <f t="shared" si="0"/>
        <v>26</v>
      </c>
      <c r="F14" t="s">
        <v>627</v>
      </c>
    </row>
    <row r="15" spans="1:10" x14ac:dyDescent="0.3">
      <c r="A15">
        <f t="shared" si="0"/>
        <v>13</v>
      </c>
      <c r="B15">
        <f t="shared" si="0"/>
        <v>17</v>
      </c>
      <c r="C15">
        <f t="shared" si="0"/>
        <v>27</v>
      </c>
      <c r="E15" t="s">
        <v>627</v>
      </c>
      <c r="G15" t="s">
        <v>627</v>
      </c>
    </row>
    <row r="16" spans="1:10" x14ac:dyDescent="0.3">
      <c r="A16">
        <f t="shared" si="0"/>
        <v>14</v>
      </c>
      <c r="B16">
        <f t="shared" si="0"/>
        <v>18</v>
      </c>
      <c r="C16">
        <f t="shared" si="0"/>
        <v>28</v>
      </c>
    </row>
    <row r="17" spans="1:10" x14ac:dyDescent="0.3">
      <c r="A17">
        <f t="shared" si="0"/>
        <v>15</v>
      </c>
      <c r="B17">
        <f t="shared" si="0"/>
        <v>19</v>
      </c>
      <c r="C17">
        <f t="shared" si="0"/>
        <v>29</v>
      </c>
      <c r="H17" t="s">
        <v>627</v>
      </c>
    </row>
    <row r="18" spans="1:10" x14ac:dyDescent="0.3">
      <c r="A18">
        <f t="shared" si="0"/>
        <v>16</v>
      </c>
      <c r="B18">
        <f t="shared" si="0"/>
        <v>20</v>
      </c>
      <c r="C18">
        <f t="shared" si="0"/>
        <v>30</v>
      </c>
      <c r="F18" t="s">
        <v>627</v>
      </c>
      <c r="G18" t="s">
        <v>627</v>
      </c>
      <c r="H18" t="s">
        <v>627</v>
      </c>
    </row>
    <row r="19" spans="1:10" x14ac:dyDescent="0.3">
      <c r="A19">
        <f t="shared" si="0"/>
        <v>17</v>
      </c>
      <c r="B19">
        <f t="shared" si="0"/>
        <v>21</v>
      </c>
      <c r="C19">
        <f t="shared" si="0"/>
        <v>31</v>
      </c>
    </row>
    <row r="20" spans="1:10" x14ac:dyDescent="0.3">
      <c r="A20">
        <f t="shared" si="0"/>
        <v>18</v>
      </c>
      <c r="B20">
        <f t="shared" si="0"/>
        <v>22</v>
      </c>
      <c r="C20">
        <f t="shared" si="0"/>
        <v>32</v>
      </c>
      <c r="H20" t="s">
        <v>627</v>
      </c>
    </row>
    <row r="21" spans="1:10" x14ac:dyDescent="0.3">
      <c r="A21">
        <f t="shared" si="0"/>
        <v>19</v>
      </c>
      <c r="B21">
        <f t="shared" si="0"/>
        <v>23</v>
      </c>
      <c r="C21">
        <f t="shared" si="0"/>
        <v>33</v>
      </c>
      <c r="G21" t="s">
        <v>627</v>
      </c>
    </row>
    <row r="22" spans="1:10" x14ac:dyDescent="0.3">
      <c r="A22">
        <f t="shared" ref="A22:B34" si="1">A21+1</f>
        <v>20</v>
      </c>
      <c r="B22">
        <f t="shared" si="1"/>
        <v>24</v>
      </c>
      <c r="I22" t="s">
        <v>628</v>
      </c>
    </row>
    <row r="23" spans="1:10" x14ac:dyDescent="0.3">
      <c r="A23">
        <f t="shared" si="1"/>
        <v>21</v>
      </c>
      <c r="B23">
        <f t="shared" si="1"/>
        <v>25</v>
      </c>
      <c r="H23" t="s">
        <v>628</v>
      </c>
      <c r="I23" t="s">
        <v>628</v>
      </c>
    </row>
    <row r="24" spans="1:10" x14ac:dyDescent="0.3">
      <c r="A24">
        <f t="shared" si="1"/>
        <v>22</v>
      </c>
      <c r="B24">
        <f t="shared" si="1"/>
        <v>26</v>
      </c>
    </row>
    <row r="25" spans="1:10" x14ac:dyDescent="0.3">
      <c r="A25">
        <f t="shared" si="1"/>
        <v>23</v>
      </c>
      <c r="B25">
        <f t="shared" si="1"/>
        <v>27</v>
      </c>
      <c r="I25" t="s">
        <v>628</v>
      </c>
      <c r="J25" t="s">
        <v>628</v>
      </c>
    </row>
    <row r="26" spans="1:10" x14ac:dyDescent="0.3">
      <c r="A26">
        <f t="shared" si="1"/>
        <v>24</v>
      </c>
      <c r="B26">
        <f t="shared" si="1"/>
        <v>28</v>
      </c>
      <c r="J26" t="s">
        <v>628</v>
      </c>
    </row>
    <row r="27" spans="1:10" x14ac:dyDescent="0.3">
      <c r="A27">
        <f t="shared" si="1"/>
        <v>25</v>
      </c>
      <c r="B27">
        <f t="shared" si="1"/>
        <v>29</v>
      </c>
      <c r="H27" t="s">
        <v>628</v>
      </c>
    </row>
    <row r="28" spans="1:10" x14ac:dyDescent="0.3">
      <c r="A28">
        <f t="shared" si="1"/>
        <v>26</v>
      </c>
      <c r="B28">
        <f t="shared" si="1"/>
        <v>30</v>
      </c>
      <c r="I28" t="s">
        <v>628</v>
      </c>
      <c r="J28" t="s">
        <v>629</v>
      </c>
    </row>
    <row r="29" spans="1:10" x14ac:dyDescent="0.3">
      <c r="A29">
        <f t="shared" si="1"/>
        <v>27</v>
      </c>
      <c r="B29">
        <f t="shared" si="1"/>
        <v>31</v>
      </c>
      <c r="J29" t="s">
        <v>472</v>
      </c>
    </row>
    <row r="30" spans="1:10" x14ac:dyDescent="0.3">
      <c r="A30">
        <f t="shared" si="1"/>
        <v>28</v>
      </c>
      <c r="B30">
        <f t="shared" si="1"/>
        <v>32</v>
      </c>
    </row>
    <row r="31" spans="1:10" x14ac:dyDescent="0.3">
      <c r="A31">
        <f t="shared" si="1"/>
        <v>29</v>
      </c>
      <c r="B31">
        <f t="shared" si="1"/>
        <v>33</v>
      </c>
      <c r="I31" t="s">
        <v>628</v>
      </c>
      <c r="J31" t="s">
        <v>629</v>
      </c>
    </row>
    <row r="32" spans="1:10" x14ac:dyDescent="0.3">
      <c r="A32">
        <f>A31+1</f>
        <v>30</v>
      </c>
      <c r="B32">
        <f t="shared" si="1"/>
        <v>34</v>
      </c>
    </row>
    <row r="33" spans="1:10" x14ac:dyDescent="0.3">
      <c r="A33">
        <f>A32+1</f>
        <v>31</v>
      </c>
      <c r="B33">
        <f t="shared" si="1"/>
        <v>35</v>
      </c>
    </row>
    <row r="34" spans="1:10" x14ac:dyDescent="0.3">
      <c r="A34">
        <f>A33+1</f>
        <v>32</v>
      </c>
      <c r="B34">
        <f t="shared" si="1"/>
        <v>36</v>
      </c>
      <c r="J34" t="s">
        <v>629</v>
      </c>
    </row>
    <row r="35" spans="1:10" x14ac:dyDescent="0.3">
      <c r="A35">
        <f t="shared" ref="A35:A37" si="2">A34+1</f>
        <v>33</v>
      </c>
    </row>
    <row r="36" spans="1:10" x14ac:dyDescent="0.3">
      <c r="A36">
        <f t="shared" si="2"/>
        <v>34</v>
      </c>
    </row>
    <row r="37" spans="1:10" x14ac:dyDescent="0.3">
      <c r="A37">
        <f t="shared" si="2"/>
        <v>35</v>
      </c>
      <c r="J37" t="s">
        <v>472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Magic Spells</vt:lpstr>
      <vt:lpstr>Monster Abilities</vt:lpstr>
      <vt:lpstr>Spell Accuracy</vt:lpstr>
      <vt:lpstr>Resistance Changes</vt:lpstr>
      <vt:lpstr>Thief Knight Charges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Witt</dc:creator>
  <cp:lastModifiedBy>Jonathan Witt</cp:lastModifiedBy>
  <dcterms:created xsi:type="dcterms:W3CDTF">2014-09-29T21:16:19Z</dcterms:created>
  <dcterms:modified xsi:type="dcterms:W3CDTF">2017-04-01T01:15:00Z</dcterms:modified>
</cp:coreProperties>
</file>